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5" yWindow="1890" windowWidth="18675" windowHeight="4215" activeTab="1"/>
  </bookViews>
  <sheets>
    <sheet name="Mannschaften" sheetId="1" r:id="rId1"/>
    <sheet name="Spielplan" sheetId="4" r:id="rId2"/>
    <sheet name="Tabelle3" sheetId="3" r:id="rId3"/>
  </sheets>
  <definedNames>
    <definedName name="_xlnm.Print_Area" localSheetId="1">Spielplan!$A$1:$BD$90</definedName>
  </definedNames>
  <calcPr calcId="125725"/>
</workbook>
</file>

<file path=xl/calcChain.xml><?xml version="1.0" encoding="utf-8"?>
<calcChain xmlns="http://schemas.openxmlformats.org/spreadsheetml/2006/main">
  <c r="O22" i="4"/>
  <c r="AF22"/>
  <c r="O23"/>
  <c r="AF23"/>
  <c r="O24"/>
  <c r="AF24"/>
  <c r="O25"/>
  <c r="AF25"/>
  <c r="O26"/>
  <c r="AF26"/>
  <c r="O27"/>
  <c r="AF27"/>
  <c r="O28"/>
  <c r="AF28"/>
  <c r="O29"/>
  <c r="AF29"/>
  <c r="O30"/>
  <c r="AF30"/>
  <c r="O31"/>
  <c r="AF31"/>
  <c r="O32"/>
  <c r="AF32"/>
  <c r="O33"/>
  <c r="AF33"/>
  <c r="G38"/>
  <c r="AE38"/>
  <c r="AH38"/>
  <c r="AK38"/>
  <c r="AN38"/>
  <c r="AP38"/>
  <c r="G39"/>
  <c r="AE39"/>
  <c r="AH39"/>
  <c r="AK39"/>
  <c r="AN39"/>
  <c r="AP39"/>
  <c r="G40"/>
  <c r="AE40"/>
  <c r="AH40"/>
  <c r="AK40"/>
  <c r="AN40"/>
  <c r="AP40"/>
  <c r="G41"/>
  <c r="AE41"/>
  <c r="AH41"/>
  <c r="AK41"/>
  <c r="AN41"/>
  <c r="AP41"/>
  <c r="G44"/>
  <c r="AE44"/>
  <c r="AH44"/>
  <c r="AK44"/>
  <c r="AN44"/>
  <c r="AP44"/>
  <c r="G45"/>
  <c r="AE45"/>
  <c r="AH45"/>
  <c r="AK45"/>
  <c r="AN45"/>
  <c r="AP45"/>
  <c r="G46"/>
  <c r="AE46"/>
  <c r="AH46"/>
  <c r="AK46"/>
  <c r="AN46"/>
  <c r="AP46"/>
  <c r="G47"/>
  <c r="AE47"/>
  <c r="AH47"/>
  <c r="AK47"/>
  <c r="AN47"/>
  <c r="AP47"/>
  <c r="O57"/>
  <c r="AF57"/>
  <c r="O61"/>
  <c r="AF61"/>
  <c r="J65"/>
  <c r="O65"/>
  <c r="AF65"/>
  <c r="O69"/>
  <c r="AF69"/>
  <c r="J73"/>
  <c r="J77" s="1"/>
  <c r="O73"/>
  <c r="AF73"/>
  <c r="O77"/>
  <c r="AF77"/>
  <c r="M83"/>
  <c r="M84"/>
  <c r="M85"/>
  <c r="M86"/>
  <c r="M87"/>
  <c r="M88"/>
  <c r="M89"/>
  <c r="M90"/>
  <c r="N13" i="1"/>
</calcChain>
</file>

<file path=xl/sharedStrings.xml><?xml version="1.0" encoding="utf-8"?>
<sst xmlns="http://schemas.openxmlformats.org/spreadsheetml/2006/main" count="351" uniqueCount="160">
  <si>
    <t>Team A</t>
  </si>
  <si>
    <t>Sebastian Stärk</t>
  </si>
  <si>
    <t>Felix Gravemeyer</t>
  </si>
  <si>
    <t>Michael Bergmann</t>
  </si>
  <si>
    <t>Stefan Stärk</t>
  </si>
  <si>
    <t>A-Jugend F.</t>
  </si>
  <si>
    <t>2. Damen</t>
  </si>
  <si>
    <t>Katrin Austing</t>
  </si>
  <si>
    <t>3. Damen</t>
  </si>
  <si>
    <t>Dorothee Kreymborg</t>
  </si>
  <si>
    <t xml:space="preserve">3. Damen </t>
  </si>
  <si>
    <t>Carina Wellbrock</t>
  </si>
  <si>
    <t>A-Jugend H.</t>
  </si>
  <si>
    <t xml:space="preserve">Altherren </t>
  </si>
  <si>
    <t xml:space="preserve">3. Herren </t>
  </si>
  <si>
    <t xml:space="preserve">2. Herren </t>
  </si>
  <si>
    <t xml:space="preserve">1. Herren </t>
  </si>
  <si>
    <t>Johanna Hentemann</t>
  </si>
  <si>
    <t>Christian Adelmeyer</t>
  </si>
  <si>
    <t>Team B</t>
  </si>
  <si>
    <t>Christoph Pohlschneider</t>
  </si>
  <si>
    <t>Jan-Bernd Pohlschneider</t>
  </si>
  <si>
    <t>Mercit Hot</t>
  </si>
  <si>
    <t>1. Damen</t>
  </si>
  <si>
    <t xml:space="preserve">Laura Böckerstette </t>
  </si>
  <si>
    <t>Christin Fangmann</t>
  </si>
  <si>
    <t>Dorothee Fangmann</t>
  </si>
  <si>
    <t>Lücke Frederike</t>
  </si>
  <si>
    <t>Team C</t>
  </si>
  <si>
    <t>Christian Kohake</t>
  </si>
  <si>
    <t>Alexander Stärk</t>
  </si>
  <si>
    <t>Stefan Schlarmann</t>
  </si>
  <si>
    <t>Patrick Ihorst</t>
  </si>
  <si>
    <t>Jessica Schutt</t>
  </si>
  <si>
    <t>Iris Schlarmann</t>
  </si>
  <si>
    <t>Anne Fangmann</t>
  </si>
  <si>
    <t>Lena Grote</t>
  </si>
  <si>
    <t>Team D</t>
  </si>
  <si>
    <t>Christian Harpenau</t>
  </si>
  <si>
    <t>Christian Gravemeyer</t>
  </si>
  <si>
    <t>Ulrich Steinemann</t>
  </si>
  <si>
    <t>Kerstin Haverbeck</t>
  </si>
  <si>
    <t>Johanna Gravemeyer / Marita Drahmann</t>
  </si>
  <si>
    <t>Katharina Fischer</t>
  </si>
  <si>
    <t>Svenja Riesenbeck</t>
  </si>
  <si>
    <t>Team E</t>
  </si>
  <si>
    <t>Jan-Bernd Wehming</t>
  </si>
  <si>
    <t>Hendrik Hillmann</t>
  </si>
  <si>
    <t>Michael Rolfsen</t>
  </si>
  <si>
    <t>Teresa Wehri</t>
  </si>
  <si>
    <t>Sharina Riesenbeck</t>
  </si>
  <si>
    <t>Luisa Kampsen</t>
  </si>
  <si>
    <t>Katja Drellmann</t>
  </si>
  <si>
    <t>Team F</t>
  </si>
  <si>
    <t>Michael Harpenau</t>
  </si>
  <si>
    <t>Michael Riesenbeck</t>
  </si>
  <si>
    <t>Michael Niehues</t>
  </si>
  <si>
    <t>Christoph Breitenstein</t>
  </si>
  <si>
    <t>Bettina Gausepohl</t>
  </si>
  <si>
    <t>Franziska Maue</t>
  </si>
  <si>
    <t>Team G</t>
  </si>
  <si>
    <t xml:space="preserve">Andreas Hölzel </t>
  </si>
  <si>
    <t>Matthias Hillmann</t>
  </si>
  <si>
    <t>David Wehri</t>
  </si>
  <si>
    <t>Phillip Stöppelmann</t>
  </si>
  <si>
    <t>Katharina Hentemann</t>
  </si>
  <si>
    <t>Kerstin Lehmkuhl</t>
  </si>
  <si>
    <t>Lisa Wellbrock</t>
  </si>
  <si>
    <t>Lisa Meyer</t>
  </si>
  <si>
    <t>Team H</t>
  </si>
  <si>
    <t>Michael Kohake</t>
  </si>
  <si>
    <t>Jan Schomaker</t>
  </si>
  <si>
    <t>Felix Hackmann</t>
  </si>
  <si>
    <t>Daniel Römer</t>
  </si>
  <si>
    <t>Ulrike Römer</t>
  </si>
  <si>
    <t>Lena Gravemeyer</t>
  </si>
  <si>
    <t>Teams</t>
  </si>
  <si>
    <t>Gesamt</t>
  </si>
  <si>
    <t xml:space="preserve">Stefanie Peckskamp </t>
  </si>
  <si>
    <t xml:space="preserve">Carina Kramer </t>
  </si>
  <si>
    <t xml:space="preserve">Christine Schwager-Wehming </t>
  </si>
  <si>
    <t xml:space="preserve">Ulrike Wielenberg </t>
  </si>
  <si>
    <t>Gruppe A</t>
  </si>
  <si>
    <t>Gruppe B</t>
  </si>
  <si>
    <r>
      <t xml:space="preserve">Beginn: </t>
    </r>
    <r>
      <rPr>
        <b/>
        <sz val="12"/>
        <rFont val="DFB Interstate Light"/>
        <family val="2"/>
      </rPr>
      <t xml:space="preserve">18:30 </t>
    </r>
    <r>
      <rPr>
        <sz val="12"/>
        <rFont val="DFB Interstate Bold"/>
        <family val="2"/>
      </rPr>
      <t xml:space="preserve">Uhr   </t>
    </r>
    <r>
      <rPr>
        <sz val="12"/>
        <rFont val="DFB Interstate Light"/>
        <family val="2"/>
      </rPr>
      <t xml:space="preserve">       Spielzeit: </t>
    </r>
    <r>
      <rPr>
        <b/>
        <sz val="12"/>
        <rFont val="DFB Interstate Light"/>
        <family val="2"/>
      </rPr>
      <t xml:space="preserve">1x 10:00 min   </t>
    </r>
    <r>
      <rPr>
        <sz val="12"/>
        <rFont val="DFB Interstate Light"/>
        <family val="2"/>
      </rPr>
      <t xml:space="preserve">     Pause:</t>
    </r>
    <r>
      <rPr>
        <b/>
        <sz val="12"/>
        <rFont val="DFB Interstate Light"/>
        <family val="2"/>
      </rPr>
      <t xml:space="preserve"> 01:00 min</t>
    </r>
  </si>
  <si>
    <t>I. Teilnehmende Mannschaften</t>
  </si>
  <si>
    <t>1.</t>
  </si>
  <si>
    <t>2.</t>
  </si>
  <si>
    <t>3.</t>
  </si>
  <si>
    <t>4.</t>
  </si>
  <si>
    <t>II. Spielplan Vorrunde</t>
  </si>
  <si>
    <t>Nr.</t>
  </si>
  <si>
    <t>Platz</t>
  </si>
  <si>
    <t>Grp.</t>
  </si>
  <si>
    <t>Beginn</t>
  </si>
  <si>
    <t>Spielpaarung</t>
  </si>
  <si>
    <t>Ergebnis</t>
  </si>
  <si>
    <t>MSF</t>
  </si>
  <si>
    <t>A</t>
  </si>
  <si>
    <t>-</t>
  </si>
  <si>
    <t>:</t>
  </si>
  <si>
    <t>B</t>
  </si>
  <si>
    <t>III. Abschlußtabellen Vorrunde</t>
  </si>
  <si>
    <t>Sp.</t>
  </si>
  <si>
    <t>Pkt.</t>
  </si>
  <si>
    <t>Tore</t>
  </si>
  <si>
    <t>Diff.</t>
  </si>
  <si>
    <t>IV. Endrunde</t>
  </si>
  <si>
    <t>Beginn:</t>
  </si>
  <si>
    <t>Uhr</t>
  </si>
  <si>
    <t>Spielzeit:</t>
  </si>
  <si>
    <t>x</t>
  </si>
  <si>
    <t>min</t>
  </si>
  <si>
    <t>Pause:</t>
  </si>
  <si>
    <t>1. Halbfinale</t>
  </si>
  <si>
    <t>1. Gruppe A</t>
  </si>
  <si>
    <t>2. Gruppe B</t>
  </si>
  <si>
    <t>2. Halbfinale</t>
  </si>
  <si>
    <t>1. Gruppe B</t>
  </si>
  <si>
    <t>2. Gruppe A</t>
  </si>
  <si>
    <t xml:space="preserve">Platz </t>
  </si>
  <si>
    <t>Spiel um Platz 7 und 8</t>
  </si>
  <si>
    <t>4. Gruppe A</t>
  </si>
  <si>
    <t>4. Gruppe B</t>
  </si>
  <si>
    <t>Spiel um Platz 5 und 6</t>
  </si>
  <si>
    <t>3. Gruppe A</t>
  </si>
  <si>
    <t>3. Gruppe B</t>
  </si>
  <si>
    <t>Spiel um Platz 3 und 4</t>
  </si>
  <si>
    <t>Verlierer Spiel 13</t>
  </si>
  <si>
    <t>Verlierer Spiel 14</t>
  </si>
  <si>
    <t>Endspiel</t>
  </si>
  <si>
    <t>Sieger Spiel 13</t>
  </si>
  <si>
    <t>Sieger Spiel 14</t>
  </si>
  <si>
    <t>V. Platzierungen</t>
  </si>
  <si>
    <t>5.</t>
  </si>
  <si>
    <t>6.</t>
  </si>
  <si>
    <t>7.</t>
  </si>
  <si>
    <t>8.</t>
  </si>
  <si>
    <t>OSV - Indoors</t>
  </si>
  <si>
    <t>Bsp. SV Werder Bremen</t>
  </si>
  <si>
    <t>Bsp. THW Kiel</t>
  </si>
  <si>
    <t>Bsp. VFL Oldenburg</t>
  </si>
  <si>
    <t>Bsp. SW Osterfeine</t>
  </si>
  <si>
    <t>Bsp. VFL Osnabrück</t>
  </si>
  <si>
    <t>Bsp. FC Liverpool</t>
  </si>
  <si>
    <t>Bsp. AS Rom</t>
  </si>
  <si>
    <t>Bsp. FC Schalke 04</t>
  </si>
  <si>
    <t>Heinrich Kreymborg</t>
  </si>
  <si>
    <t>Spieler</t>
  </si>
  <si>
    <t>Altherren</t>
  </si>
  <si>
    <t>Hans-Jürgen Lapke</t>
  </si>
  <si>
    <t>Hubert Drellmann</t>
  </si>
  <si>
    <t>Hans Knapwerth</t>
  </si>
  <si>
    <t>Michael Kreymborg</t>
  </si>
  <si>
    <t>Markus Austing</t>
  </si>
  <si>
    <t>Cornelius Griefing</t>
  </si>
  <si>
    <t>Klaudius Deters</t>
  </si>
  <si>
    <t>Franz Lübbehusen</t>
  </si>
  <si>
    <t>Joker</t>
  </si>
  <si>
    <t>72 Spieler  = 8 Teams á 9 SpielerInnen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</si>
</sst>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0_ ;[Red]\-0\ 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DFB Interstate Bold"/>
      <family val="2"/>
    </font>
    <font>
      <sz val="16"/>
      <name val="DFB Interstate Bold"/>
      <family val="2"/>
    </font>
    <font>
      <sz val="12"/>
      <name val="DFB Interstate Light"/>
      <family val="2"/>
    </font>
    <font>
      <sz val="12"/>
      <name val="Arial"/>
      <family val="2"/>
    </font>
    <font>
      <sz val="10"/>
      <name val="DFB Interstate Light"/>
      <family val="2"/>
    </font>
    <font>
      <b/>
      <sz val="12"/>
      <name val="DFB Interstate Light"/>
      <family val="2"/>
    </font>
    <font>
      <sz val="12"/>
      <name val="DFB Interstate Bold"/>
      <family val="2"/>
    </font>
    <font>
      <u/>
      <sz val="10"/>
      <name val="DFB Interstate Light"/>
      <family val="2"/>
    </font>
    <font>
      <b/>
      <sz val="10"/>
      <name val="DFB Interstate Light"/>
      <family val="2"/>
    </font>
    <font>
      <b/>
      <sz val="12"/>
      <color indexed="8"/>
      <name val="DFB Interstate Light"/>
      <family val="2"/>
    </font>
    <font>
      <b/>
      <sz val="10"/>
      <color indexed="8"/>
      <name val="DFB Interstate Light"/>
      <family val="2"/>
    </font>
    <font>
      <b/>
      <sz val="9"/>
      <name val="DFB Interstate Light"/>
      <family val="2"/>
    </font>
    <font>
      <sz val="10"/>
      <name val="Arial"/>
      <family val="2"/>
    </font>
    <font>
      <b/>
      <sz val="9"/>
      <name val="Arial"/>
      <family val="2"/>
    </font>
    <font>
      <sz val="22"/>
      <name val="DFB Interstate Bold"/>
      <family val="2"/>
    </font>
    <font>
      <sz val="8"/>
      <name val="DFB Interstate Light"/>
      <family val="2"/>
    </font>
    <font>
      <b/>
      <sz val="14"/>
      <name val="DFB Interstate Light"/>
      <family val="2"/>
    </font>
    <font>
      <sz val="10"/>
      <name val="DFB Interstate Light"/>
    </font>
    <font>
      <sz val="10"/>
      <color indexed="9"/>
      <name val="Arial"/>
      <family val="2"/>
    </font>
    <font>
      <sz val="12"/>
      <color indexed="9"/>
      <name val="Arial"/>
      <family val="2"/>
    </font>
    <font>
      <b/>
      <sz val="9"/>
      <color indexed="9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9" fillId="0" borderId="0"/>
  </cellStyleXfs>
  <cellXfs count="23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9" fillId="0" borderId="0" xfId="1"/>
    <xf numFmtId="0" fontId="14" fillId="0" borderId="0" xfId="1" applyFont="1"/>
    <xf numFmtId="0" fontId="20" fillId="0" borderId="0" xfId="1" applyFont="1"/>
    <xf numFmtId="0" fontId="20" fillId="0" borderId="0" xfId="1" applyFont="1" applyAlignment="1"/>
    <xf numFmtId="0" fontId="20" fillId="0" borderId="0" xfId="1" applyFont="1" applyFill="1" applyAlignment="1"/>
    <xf numFmtId="0" fontId="20" fillId="0" borderId="0" xfId="1" applyFont="1" applyFill="1" applyBorder="1" applyAlignment="1"/>
    <xf numFmtId="0" fontId="20" fillId="0" borderId="0" xfId="1" applyFont="1" applyFill="1" applyBorder="1"/>
    <xf numFmtId="0" fontId="14" fillId="0" borderId="0" xfId="1" applyFont="1" applyFill="1" applyBorder="1"/>
    <xf numFmtId="0" fontId="6" fillId="0" borderId="0" xfId="1" applyFont="1"/>
    <xf numFmtId="0" fontId="18" fillId="0" borderId="26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center" vertical="center"/>
      <protection hidden="1"/>
    </xf>
    <xf numFmtId="0" fontId="18" fillId="0" borderId="0" xfId="1" applyFont="1" applyBorder="1" applyAlignment="1" applyProtection="1">
      <alignment horizontal="center" vertical="center"/>
      <protection hidden="1"/>
    </xf>
    <xf numFmtId="0" fontId="18" fillId="0" borderId="6" xfId="1" applyFont="1" applyBorder="1" applyAlignment="1" applyProtection="1">
      <alignment horizontal="center" vertical="center"/>
      <protection hidden="1"/>
    </xf>
    <xf numFmtId="0" fontId="9" fillId="0" borderId="0" xfId="1" applyFont="1"/>
    <xf numFmtId="0" fontId="20" fillId="0" borderId="0" xfId="1" applyFont="1" applyBorder="1" applyAlignment="1"/>
    <xf numFmtId="0" fontId="17" fillId="0" borderId="10" xfId="1" applyFont="1" applyBorder="1"/>
    <xf numFmtId="0" fontId="10" fillId="0" borderId="19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/>
    </xf>
    <xf numFmtId="0" fontId="17" fillId="0" borderId="0" xfId="1" applyFont="1" applyBorder="1"/>
    <xf numFmtId="164" fontId="6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/>
    <xf numFmtId="0" fontId="14" fillId="0" borderId="0" xfId="1" applyFont="1" applyBorder="1"/>
    <xf numFmtId="0" fontId="20" fillId="0" borderId="0" xfId="1" applyFont="1" applyBorder="1"/>
    <xf numFmtId="0" fontId="6" fillId="0" borderId="0" xfId="1" applyFont="1" applyBorder="1"/>
    <xf numFmtId="0" fontId="5" fillId="0" borderId="0" xfId="1" applyFont="1" applyFill="1"/>
    <xf numFmtId="0" fontId="21" fillId="0" borderId="0" xfId="1" applyFont="1" applyFill="1"/>
    <xf numFmtId="0" fontId="21" fillId="0" borderId="0" xfId="1" applyFont="1" applyFill="1" applyAlignment="1"/>
    <xf numFmtId="0" fontId="21" fillId="0" borderId="0" xfId="1" applyFont="1" applyFill="1" applyBorder="1" applyAlignment="1"/>
    <xf numFmtId="0" fontId="21" fillId="0" borderId="0" xfId="1" applyFont="1" applyFill="1" applyBorder="1"/>
    <xf numFmtId="0" fontId="5" fillId="0" borderId="0" xfId="1" applyFont="1" applyFill="1" applyBorder="1"/>
    <xf numFmtId="0" fontId="4" fillId="0" borderId="0" xfId="1" applyFont="1" applyFill="1"/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center"/>
    </xf>
    <xf numFmtId="0" fontId="10" fillId="0" borderId="26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5" fillId="0" borderId="0" xfId="1" applyFont="1"/>
    <xf numFmtId="0" fontId="22" fillId="0" borderId="0" xfId="1" applyFont="1"/>
    <xf numFmtId="0" fontId="22" fillId="0" borderId="0" xfId="1" applyFont="1" applyAlignment="1"/>
    <xf numFmtId="0" fontId="22" fillId="0" borderId="0" xfId="1" applyFont="1" applyFill="1" applyAlignment="1"/>
    <xf numFmtId="0" fontId="22" fillId="0" borderId="0" xfId="1" applyFont="1" applyFill="1" applyBorder="1" applyAlignment="1"/>
    <xf numFmtId="0" fontId="22" fillId="0" borderId="0" xfId="1" applyFont="1" applyFill="1" applyBorder="1"/>
    <xf numFmtId="0" fontId="15" fillId="0" borderId="0" xfId="1" applyFont="1" applyFill="1" applyBorder="1"/>
    <xf numFmtId="0" fontId="13" fillId="0" borderId="0" xfId="1" applyFont="1"/>
    <xf numFmtId="0" fontId="10" fillId="0" borderId="18" xfId="1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  <protection hidden="1"/>
    </xf>
    <xf numFmtId="0" fontId="19" fillId="0" borderId="0" xfId="1" applyAlignment="1">
      <alignment vertical="center"/>
    </xf>
    <xf numFmtId="0" fontId="14" fillId="0" borderId="0" xfId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0" xfId="1" applyFont="1" applyFill="1" applyAlignment="1">
      <alignment vertical="center"/>
    </xf>
    <xf numFmtId="0" fontId="20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165" fontId="23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left" vertical="center"/>
    </xf>
    <xf numFmtId="1" fontId="20" fillId="0" borderId="0" xfId="1" applyNumberFormat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centerContinuous"/>
      <protection hidden="1"/>
    </xf>
    <xf numFmtId="0" fontId="25" fillId="0" borderId="0" xfId="1" applyFont="1" applyFill="1" applyBorder="1" applyAlignment="1" applyProtection="1">
      <alignment horizontal="centerContinuous"/>
      <protection hidden="1"/>
    </xf>
    <xf numFmtId="17" fontId="6" fillId="0" borderId="0" xfId="1" applyNumberFormat="1" applyFont="1"/>
    <xf numFmtId="0" fontId="6" fillId="0" borderId="0" xfId="1" applyFont="1" applyFill="1" applyBorder="1"/>
    <xf numFmtId="0" fontId="6" fillId="0" borderId="0" xfId="1" applyFont="1" applyFill="1" applyBorder="1" applyAlignment="1">
      <alignment horizontal="right"/>
    </xf>
    <xf numFmtId="0" fontId="4" fillId="0" borderId="0" xfId="1" applyFont="1" applyFill="1" applyBorder="1"/>
    <xf numFmtId="0" fontId="5" fillId="0" borderId="0" xfId="1" applyFont="1"/>
    <xf numFmtId="0" fontId="21" fillId="0" borderId="0" xfId="1" applyFont="1"/>
    <xf numFmtId="0" fontId="21" fillId="0" borderId="0" xfId="1" applyFont="1" applyAlignment="1"/>
    <xf numFmtId="0" fontId="2" fillId="0" borderId="0" xfId="1" applyFont="1" applyAlignment="1"/>
    <xf numFmtId="0" fontId="3" fillId="0" borderId="0" xfId="1" applyFont="1" applyAlignment="1"/>
    <xf numFmtId="0" fontId="0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41" xfId="0" applyBorder="1"/>
    <xf numFmtId="0" fontId="0" fillId="0" borderId="41" xfId="0" applyFont="1" applyBorder="1"/>
    <xf numFmtId="0" fontId="0" fillId="0" borderId="0" xfId="0" applyFont="1" applyBorder="1"/>
    <xf numFmtId="0" fontId="18" fillId="0" borderId="32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center" vertical="center"/>
      <protection hidden="1"/>
    </xf>
    <xf numFmtId="0" fontId="18" fillId="0" borderId="33" xfId="1" applyFont="1" applyBorder="1" applyAlignment="1" applyProtection="1">
      <alignment horizontal="left" vertical="center"/>
      <protection hidden="1"/>
    </xf>
    <xf numFmtId="0" fontId="18" fillId="0" borderId="34" xfId="1" applyFont="1" applyBorder="1" applyAlignment="1" applyProtection="1">
      <alignment horizontal="left" vertical="center"/>
      <protection hidden="1"/>
    </xf>
    <xf numFmtId="0" fontId="18" fillId="0" borderId="22" xfId="1" applyFont="1" applyBorder="1" applyAlignment="1" applyProtection="1">
      <alignment horizontal="center" vertical="center"/>
      <protection hidden="1"/>
    </xf>
    <xf numFmtId="0" fontId="18" fillId="0" borderId="26" xfId="1" applyFont="1" applyBorder="1" applyAlignment="1" applyProtection="1">
      <alignment horizontal="center" vertical="center"/>
      <protection hidden="1"/>
    </xf>
    <xf numFmtId="0" fontId="18" fillId="0" borderId="26" xfId="1" applyFont="1" applyBorder="1" applyAlignment="1" applyProtection="1">
      <alignment horizontal="left" vertical="center"/>
      <protection hidden="1"/>
    </xf>
    <xf numFmtId="0" fontId="18" fillId="0" borderId="27" xfId="1" applyFont="1" applyBorder="1" applyAlignment="1" applyProtection="1">
      <alignment horizontal="left" vertical="center"/>
      <protection hidden="1"/>
    </xf>
    <xf numFmtId="0" fontId="18" fillId="0" borderId="14" xfId="1" applyFont="1" applyBorder="1" applyAlignment="1" applyProtection="1">
      <alignment horizontal="center" vertical="center"/>
      <protection hidden="1"/>
    </xf>
    <xf numFmtId="0" fontId="18" fillId="0" borderId="19" xfId="1" applyFont="1" applyBorder="1" applyAlignment="1" applyProtection="1">
      <alignment horizontal="center" vertical="center"/>
      <protection hidden="1"/>
    </xf>
    <xf numFmtId="0" fontId="18" fillId="0" borderId="19" xfId="1" applyFont="1" applyBorder="1" applyAlignment="1" applyProtection="1">
      <alignment horizontal="left" vertical="center"/>
      <protection hidden="1"/>
    </xf>
    <xf numFmtId="0" fontId="18" fillId="0" borderId="40" xfId="1" applyFont="1" applyBorder="1" applyAlignment="1" applyProtection="1">
      <alignment horizontal="left" vertical="center"/>
      <protection hidden="1"/>
    </xf>
    <xf numFmtId="0" fontId="6" fillId="0" borderId="19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horizontal="left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39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12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vertical="center"/>
    </xf>
    <xf numFmtId="0" fontId="10" fillId="4" borderId="4" xfId="1" applyFont="1" applyFill="1" applyBorder="1" applyAlignment="1">
      <alignment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39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164" fontId="6" fillId="0" borderId="5" xfId="1" applyNumberFormat="1" applyFont="1" applyFill="1" applyBorder="1" applyAlignment="1">
      <alignment horizontal="center" vertical="center"/>
    </xf>
    <xf numFmtId="164" fontId="6" fillId="0" borderId="6" xfId="1" applyNumberFormat="1" applyFont="1" applyFill="1" applyBorder="1" applyAlignment="1">
      <alignment horizontal="center" vertical="center"/>
    </xf>
    <xf numFmtId="164" fontId="6" fillId="0" borderId="39" xfId="1" applyNumberFormat="1" applyFont="1" applyFill="1" applyBorder="1" applyAlignment="1">
      <alignment horizontal="center" vertical="center"/>
    </xf>
    <xf numFmtId="164" fontId="6" fillId="0" borderId="9" xfId="1" applyNumberFormat="1" applyFont="1" applyFill="1" applyBorder="1" applyAlignment="1">
      <alignment horizontal="center" vertical="center"/>
    </xf>
    <xf numFmtId="164" fontId="6" fillId="0" borderId="10" xfId="1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left" vertical="center"/>
    </xf>
    <xf numFmtId="0" fontId="17" fillId="0" borderId="22" xfId="1" applyFont="1" applyBorder="1" applyAlignment="1">
      <alignment horizontal="center"/>
    </xf>
    <xf numFmtId="0" fontId="17" fillId="0" borderId="26" xfId="1" applyFont="1" applyBorder="1" applyAlignment="1">
      <alignment horizontal="center"/>
    </xf>
    <xf numFmtId="0" fontId="17" fillId="0" borderId="27" xfId="1" applyFont="1" applyBorder="1" applyAlignment="1">
      <alignment horizontal="center"/>
    </xf>
    <xf numFmtId="0" fontId="13" fillId="3" borderId="2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vertical="center"/>
    </xf>
    <xf numFmtId="0" fontId="10" fillId="3" borderId="4" xfId="1" applyFont="1" applyFill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165" fontId="6" fillId="0" borderId="37" xfId="1" applyNumberFormat="1" applyFont="1" applyBorder="1" applyAlignment="1">
      <alignment horizontal="center" vertical="center"/>
    </xf>
    <xf numFmtId="165" fontId="6" fillId="0" borderId="24" xfId="1" applyNumberFormat="1" applyFont="1" applyBorder="1" applyAlignment="1">
      <alignment horizontal="center" vertical="center"/>
    </xf>
    <xf numFmtId="165" fontId="6" fillId="0" borderId="38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37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45" fontId="7" fillId="0" borderId="0" xfId="1" applyNumberFormat="1" applyFont="1" applyFill="1" applyBorder="1" applyAlignment="1">
      <alignment horizont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3" xfId="1" applyFont="1" applyBorder="1" applyAlignment="1">
      <alignment horizontal="left" vertical="center" shrinkToFit="1"/>
    </xf>
    <xf numFmtId="0" fontId="6" fillId="0" borderId="34" xfId="1" applyFont="1" applyBorder="1" applyAlignment="1">
      <alignment horizontal="left" vertical="center" shrinkToFit="1"/>
    </xf>
    <xf numFmtId="0" fontId="6" fillId="0" borderId="35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165" fontId="6" fillId="0" borderId="35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36" xfId="1" applyNumberFormat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6" fillId="0" borderId="29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165" fontId="6" fillId="0" borderId="29" xfId="1" applyNumberFormat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164" fontId="6" fillId="0" borderId="16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10" fillId="0" borderId="25" xfId="1" applyFont="1" applyFill="1" applyBorder="1" applyAlignment="1">
      <alignment horizontal="center" vertical="center"/>
    </xf>
    <xf numFmtId="0" fontId="10" fillId="0" borderId="26" xfId="1" applyFont="1" applyFill="1" applyBorder="1" applyAlignment="1">
      <alignment horizontal="center" vertical="center"/>
    </xf>
    <xf numFmtId="0" fontId="10" fillId="0" borderId="23" xfId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left" vertical="center" shrinkToFit="1"/>
    </xf>
    <xf numFmtId="0" fontId="6" fillId="0" borderId="26" xfId="1" applyFont="1" applyFill="1" applyBorder="1" applyAlignment="1">
      <alignment horizontal="left" vertical="center" shrinkToFit="1"/>
    </xf>
    <xf numFmtId="0" fontId="6" fillId="0" borderId="23" xfId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horizontal="left" vertical="center" shrinkToFit="1"/>
    </xf>
    <xf numFmtId="0" fontId="6" fillId="0" borderId="19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shrinkToFit="1"/>
    </xf>
    <xf numFmtId="0" fontId="10" fillId="0" borderId="17" xfId="1" applyFont="1" applyFill="1" applyBorder="1" applyAlignment="1">
      <alignment horizontal="center" vertical="center"/>
    </xf>
    <xf numFmtId="0" fontId="10" fillId="0" borderId="18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13" fillId="2" borderId="12" xfId="1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vertical="center"/>
    </xf>
    <xf numFmtId="0" fontId="10" fillId="2" borderId="4" xfId="1" applyFont="1" applyFill="1" applyBorder="1" applyAlignment="1">
      <alignment vertic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shrinkToFi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left" shrinkToFit="1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6" xfId="1" applyFont="1" applyBorder="1" applyAlignment="1">
      <alignment horizontal="left" shrinkToFit="1"/>
    </xf>
    <xf numFmtId="0" fontId="4" fillId="0" borderId="0" xfId="1" applyFont="1" applyAlignment="1">
      <alignment horizontal="center" wrapText="1"/>
    </xf>
    <xf numFmtId="0" fontId="19" fillId="0" borderId="0" xfId="1" applyAlignment="1">
      <alignment horizontal="center" wrapText="1"/>
    </xf>
    <xf numFmtId="0" fontId="4" fillId="0" borderId="0" xfId="1" applyFont="1" applyFill="1" applyAlignment="1">
      <alignment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10" fillId="2" borderId="3" xfId="1" applyFont="1" applyFill="1" applyBorder="1" applyAlignment="1"/>
    <xf numFmtId="0" fontId="10" fillId="2" borderId="4" xfId="1" applyFont="1" applyFill="1" applyBorder="1" applyAlignment="1"/>
    <xf numFmtId="0" fontId="11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2" fillId="2" borderId="3" xfId="1" applyFont="1" applyFill="1" applyBorder="1" applyAlignment="1"/>
    <xf numFmtId="0" fontId="12" fillId="2" borderId="4" xfId="1" applyFont="1" applyFill="1" applyBorder="1" applyAlignment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E1" workbookViewId="0">
      <selection activeCell="M5" sqref="M5"/>
    </sheetView>
  </sheetViews>
  <sheetFormatPr baseColWidth="10" defaultRowHeight="15"/>
  <cols>
    <col min="2" max="2" width="22.28515625" bestFit="1" customWidth="1"/>
    <col min="5" max="5" width="29" bestFit="1" customWidth="1"/>
    <col min="8" max="8" width="29" bestFit="1" customWidth="1"/>
    <col min="11" max="11" width="37.28515625" bestFit="1" customWidth="1"/>
  </cols>
  <sheetData>
    <row r="1" spans="1:14">
      <c r="A1" s="1" t="s">
        <v>0</v>
      </c>
      <c r="B1" s="1" t="s">
        <v>139</v>
      </c>
      <c r="D1" s="1" t="s">
        <v>19</v>
      </c>
      <c r="E1" s="1" t="s">
        <v>140</v>
      </c>
      <c r="G1" s="1" t="s">
        <v>28</v>
      </c>
      <c r="H1" s="1" t="s">
        <v>141</v>
      </c>
      <c r="J1" s="1" t="s">
        <v>37</v>
      </c>
      <c r="K1" s="1" t="s">
        <v>146</v>
      </c>
      <c r="M1" s="82" t="s">
        <v>76</v>
      </c>
      <c r="N1" s="82" t="s">
        <v>148</v>
      </c>
    </row>
    <row r="2" spans="1:14">
      <c r="A2" s="2" t="s">
        <v>16</v>
      </c>
      <c r="B2" s="80" t="s">
        <v>2</v>
      </c>
      <c r="D2" s="2" t="s">
        <v>16</v>
      </c>
      <c r="E2" s="2" t="s">
        <v>20</v>
      </c>
      <c r="G2" s="2" t="s">
        <v>16</v>
      </c>
      <c r="H2" s="2" t="s">
        <v>3</v>
      </c>
      <c r="J2" s="2" t="s">
        <v>16</v>
      </c>
      <c r="K2" s="2" t="s">
        <v>38</v>
      </c>
      <c r="M2" s="2" t="s">
        <v>16</v>
      </c>
      <c r="N2" s="82">
        <v>10</v>
      </c>
    </row>
    <row r="3" spans="1:14">
      <c r="A3" s="2" t="s">
        <v>16</v>
      </c>
      <c r="B3" s="2" t="s">
        <v>30</v>
      </c>
      <c r="D3" s="2" t="s">
        <v>15</v>
      </c>
      <c r="E3" s="2" t="s">
        <v>21</v>
      </c>
      <c r="G3" s="2" t="s">
        <v>15</v>
      </c>
      <c r="H3" s="80" t="s">
        <v>39</v>
      </c>
      <c r="J3" s="2" t="s">
        <v>15</v>
      </c>
      <c r="K3" s="80" t="s">
        <v>29</v>
      </c>
      <c r="M3" s="2" t="s">
        <v>15</v>
      </c>
      <c r="N3" s="82">
        <v>12</v>
      </c>
    </row>
    <row r="4" spans="1:14">
      <c r="A4" s="2" t="s">
        <v>15</v>
      </c>
      <c r="B4" s="2" t="s">
        <v>4</v>
      </c>
      <c r="D4" s="2" t="s">
        <v>15</v>
      </c>
      <c r="E4" s="2" t="s">
        <v>1</v>
      </c>
      <c r="G4" s="2" t="s">
        <v>149</v>
      </c>
      <c r="H4" s="2" t="s">
        <v>150</v>
      </c>
      <c r="J4" s="2" t="s">
        <v>15</v>
      </c>
      <c r="K4" s="2" t="s">
        <v>31</v>
      </c>
      <c r="M4" s="2" t="s">
        <v>14</v>
      </c>
      <c r="N4" s="82">
        <v>1</v>
      </c>
    </row>
    <row r="5" spans="1:14">
      <c r="A5" s="2" t="s">
        <v>149</v>
      </c>
      <c r="B5" s="2" t="s">
        <v>151</v>
      </c>
      <c r="D5" s="2" t="s">
        <v>149</v>
      </c>
      <c r="E5" s="2" t="s">
        <v>152</v>
      </c>
      <c r="G5" s="2"/>
      <c r="H5" s="2" t="s">
        <v>158</v>
      </c>
      <c r="J5" s="2" t="s">
        <v>149</v>
      </c>
      <c r="K5" s="2" t="s">
        <v>153</v>
      </c>
      <c r="M5" s="2"/>
      <c r="N5" s="82"/>
    </row>
    <row r="6" spans="1:14">
      <c r="A6" s="2" t="s">
        <v>5</v>
      </c>
      <c r="B6" s="2" t="s">
        <v>18</v>
      </c>
      <c r="D6" s="2" t="s">
        <v>5</v>
      </c>
      <c r="E6" s="2" t="s">
        <v>22</v>
      </c>
      <c r="G6" s="2" t="s">
        <v>5</v>
      </c>
      <c r="H6" s="2" t="s">
        <v>32</v>
      </c>
      <c r="J6" s="2" t="s">
        <v>5</v>
      </c>
      <c r="K6" s="2" t="s">
        <v>40</v>
      </c>
      <c r="M6" s="2" t="s">
        <v>13</v>
      </c>
      <c r="N6" s="82">
        <v>8</v>
      </c>
    </row>
    <row r="7" spans="1:14">
      <c r="A7" s="2" t="s">
        <v>6</v>
      </c>
      <c r="B7" s="2" t="s">
        <v>7</v>
      </c>
      <c r="D7" s="2" t="s">
        <v>23</v>
      </c>
      <c r="E7" s="80" t="s">
        <v>24</v>
      </c>
      <c r="G7" s="2" t="s">
        <v>23</v>
      </c>
      <c r="H7" s="2" t="s">
        <v>33</v>
      </c>
      <c r="J7" s="2" t="s">
        <v>23</v>
      </c>
      <c r="K7" s="2" t="s">
        <v>41</v>
      </c>
      <c r="M7" s="2" t="s">
        <v>5</v>
      </c>
      <c r="N7" s="82">
        <v>8</v>
      </c>
    </row>
    <row r="8" spans="1:14">
      <c r="A8" s="2" t="s">
        <v>8</v>
      </c>
      <c r="B8" s="2" t="s">
        <v>9</v>
      </c>
      <c r="D8" s="2" t="s">
        <v>6</v>
      </c>
      <c r="E8" s="80" t="s">
        <v>49</v>
      </c>
      <c r="G8" s="2" t="s">
        <v>6</v>
      </c>
      <c r="H8" s="2" t="s">
        <v>34</v>
      </c>
      <c r="J8" s="2" t="s">
        <v>6</v>
      </c>
      <c r="K8" s="2" t="s">
        <v>42</v>
      </c>
      <c r="M8" s="2" t="s">
        <v>23</v>
      </c>
      <c r="N8" s="82">
        <v>6</v>
      </c>
    </row>
    <row r="9" spans="1:14">
      <c r="A9" s="2" t="s">
        <v>10</v>
      </c>
      <c r="B9" s="2" t="s">
        <v>11</v>
      </c>
      <c r="D9" s="2" t="s">
        <v>10</v>
      </c>
      <c r="E9" s="80" t="s">
        <v>26</v>
      </c>
      <c r="G9" s="2" t="s">
        <v>10</v>
      </c>
      <c r="H9" s="2" t="s">
        <v>35</v>
      </c>
      <c r="J9" s="2" t="s">
        <v>10</v>
      </c>
      <c r="K9" s="2" t="s">
        <v>43</v>
      </c>
      <c r="M9" s="2" t="s">
        <v>6</v>
      </c>
      <c r="N9" s="82">
        <v>9</v>
      </c>
    </row>
    <row r="10" spans="1:14">
      <c r="A10" s="2" t="s">
        <v>12</v>
      </c>
      <c r="B10" s="2" t="s">
        <v>17</v>
      </c>
      <c r="D10" s="2" t="s">
        <v>12</v>
      </c>
      <c r="E10" s="80" t="s">
        <v>27</v>
      </c>
      <c r="G10" s="2" t="s">
        <v>12</v>
      </c>
      <c r="H10" s="2" t="s">
        <v>36</v>
      </c>
      <c r="J10" s="2" t="s">
        <v>12</v>
      </c>
      <c r="K10" s="2" t="s">
        <v>44</v>
      </c>
      <c r="M10" s="2" t="s">
        <v>10</v>
      </c>
      <c r="N10" s="82">
        <v>9</v>
      </c>
    </row>
    <row r="11" spans="1:14">
      <c r="A11" s="83"/>
      <c r="B11" s="83"/>
      <c r="D11" s="83"/>
      <c r="E11" s="84"/>
      <c r="G11" s="83"/>
      <c r="H11" s="83"/>
      <c r="J11" s="83"/>
      <c r="K11" s="83"/>
      <c r="M11" s="2" t="s">
        <v>12</v>
      </c>
      <c r="N11" s="82">
        <v>8</v>
      </c>
    </row>
    <row r="12" spans="1:14">
      <c r="A12" s="81"/>
      <c r="B12" s="81"/>
      <c r="D12" s="81"/>
      <c r="E12" s="85"/>
      <c r="G12" s="81"/>
      <c r="H12" s="81"/>
      <c r="J12" s="81"/>
      <c r="K12" s="81"/>
      <c r="M12" s="2"/>
      <c r="N12" s="82"/>
    </row>
    <row r="13" spans="1:14">
      <c r="G13" s="81"/>
      <c r="H13" s="81"/>
      <c r="M13" s="2" t="s">
        <v>77</v>
      </c>
      <c r="N13" s="82">
        <f>N2+N3+N4+N6+N7+N8+N9+N10+N11</f>
        <v>71</v>
      </c>
    </row>
    <row r="14" spans="1:14">
      <c r="G14" s="81"/>
      <c r="H14" s="81"/>
    </row>
    <row r="18" spans="1:11">
      <c r="A18" s="1" t="s">
        <v>45</v>
      </c>
      <c r="B18" s="1" t="s">
        <v>142</v>
      </c>
      <c r="D18" s="1" t="s">
        <v>53</v>
      </c>
      <c r="E18" s="1" t="s">
        <v>143</v>
      </c>
      <c r="G18" s="1" t="s">
        <v>60</v>
      </c>
      <c r="H18" s="1" t="s">
        <v>145</v>
      </c>
      <c r="J18" s="1" t="s">
        <v>69</v>
      </c>
      <c r="K18" s="1" t="s">
        <v>144</v>
      </c>
    </row>
    <row r="19" spans="1:11">
      <c r="A19" s="2" t="s">
        <v>16</v>
      </c>
      <c r="B19" s="2" t="s">
        <v>46</v>
      </c>
      <c r="D19" s="2" t="s">
        <v>16</v>
      </c>
      <c r="E19" s="2" t="s">
        <v>54</v>
      </c>
      <c r="G19" s="2" t="s">
        <v>16</v>
      </c>
      <c r="H19" s="2" t="s">
        <v>61</v>
      </c>
      <c r="J19" s="2" t="s">
        <v>16</v>
      </c>
      <c r="K19" s="2" t="s">
        <v>70</v>
      </c>
    </row>
    <row r="20" spans="1:11">
      <c r="A20" s="2" t="s">
        <v>15</v>
      </c>
      <c r="B20" s="2" t="s">
        <v>63</v>
      </c>
      <c r="D20" s="2" t="s">
        <v>15</v>
      </c>
      <c r="E20" s="2" t="s">
        <v>55</v>
      </c>
      <c r="G20" s="2" t="s">
        <v>15</v>
      </c>
      <c r="H20" s="2" t="s">
        <v>62</v>
      </c>
      <c r="J20" s="2" t="s">
        <v>16</v>
      </c>
      <c r="K20" s="2" t="s">
        <v>71</v>
      </c>
    </row>
    <row r="21" spans="1:11">
      <c r="A21" s="2" t="s">
        <v>14</v>
      </c>
      <c r="B21" s="2" t="s">
        <v>147</v>
      </c>
      <c r="D21" s="2" t="s">
        <v>15</v>
      </c>
      <c r="E21" s="2" t="s">
        <v>56</v>
      </c>
      <c r="G21" s="2" t="s">
        <v>15</v>
      </c>
      <c r="H21" s="2" t="s">
        <v>47</v>
      </c>
      <c r="J21" s="2" t="s">
        <v>15</v>
      </c>
      <c r="K21" s="80" t="s">
        <v>72</v>
      </c>
    </row>
    <row r="22" spans="1:11">
      <c r="A22" s="2" t="s">
        <v>149</v>
      </c>
      <c r="B22" s="2" t="s">
        <v>155</v>
      </c>
      <c r="D22" s="2" t="s">
        <v>149</v>
      </c>
      <c r="E22" s="2" t="s">
        <v>154</v>
      </c>
      <c r="G22" s="2" t="s">
        <v>149</v>
      </c>
      <c r="H22" s="2" t="s">
        <v>156</v>
      </c>
      <c r="J22" s="2" t="s">
        <v>149</v>
      </c>
      <c r="K22" s="2" t="s">
        <v>157</v>
      </c>
    </row>
    <row r="23" spans="1:11">
      <c r="A23" s="2" t="s">
        <v>5</v>
      </c>
      <c r="B23" s="2" t="s">
        <v>64</v>
      </c>
      <c r="D23" s="2" t="s">
        <v>5</v>
      </c>
      <c r="E23" s="2" t="s">
        <v>57</v>
      </c>
      <c r="G23" s="2" t="s">
        <v>5</v>
      </c>
      <c r="H23" s="80" t="s">
        <v>73</v>
      </c>
      <c r="J23" s="2" t="s">
        <v>5</v>
      </c>
      <c r="K23" s="2" t="s">
        <v>48</v>
      </c>
    </row>
    <row r="24" spans="1:11">
      <c r="A24" s="2" t="s">
        <v>23</v>
      </c>
      <c r="B24" s="2" t="s">
        <v>78</v>
      </c>
      <c r="D24" s="2" t="s">
        <v>6</v>
      </c>
      <c r="E24" s="2" t="s">
        <v>81</v>
      </c>
      <c r="G24" s="2" t="s">
        <v>23</v>
      </c>
      <c r="H24" s="2" t="s">
        <v>65</v>
      </c>
      <c r="J24" s="2" t="s">
        <v>23</v>
      </c>
      <c r="K24" s="2" t="s">
        <v>79</v>
      </c>
    </row>
    <row r="25" spans="1:11">
      <c r="A25" s="2" t="s">
        <v>6</v>
      </c>
      <c r="B25" s="2" t="s">
        <v>25</v>
      </c>
      <c r="D25" s="2" t="s">
        <v>6</v>
      </c>
      <c r="E25" s="2" t="s">
        <v>66</v>
      </c>
      <c r="G25" s="2" t="s">
        <v>6</v>
      </c>
      <c r="H25" s="2" t="s">
        <v>80</v>
      </c>
      <c r="J25" s="2" t="s">
        <v>6</v>
      </c>
      <c r="K25" s="2" t="s">
        <v>74</v>
      </c>
    </row>
    <row r="26" spans="1:11">
      <c r="A26" s="2" t="s">
        <v>8</v>
      </c>
      <c r="B26" s="2" t="s">
        <v>50</v>
      </c>
      <c r="D26" s="2" t="s">
        <v>8</v>
      </c>
      <c r="E26" s="2" t="s">
        <v>58</v>
      </c>
      <c r="G26" s="2" t="s">
        <v>8</v>
      </c>
      <c r="H26" s="2" t="s">
        <v>67</v>
      </c>
      <c r="J26" s="2" t="s">
        <v>8</v>
      </c>
      <c r="K26" s="2" t="s">
        <v>75</v>
      </c>
    </row>
    <row r="27" spans="1:11">
      <c r="A27" s="2" t="s">
        <v>12</v>
      </c>
      <c r="B27" s="2" t="s">
        <v>51</v>
      </c>
      <c r="D27" s="2" t="s">
        <v>12</v>
      </c>
      <c r="E27" s="2" t="s">
        <v>59</v>
      </c>
      <c r="G27" s="2" t="s">
        <v>12</v>
      </c>
      <c r="H27" s="2" t="s">
        <v>68</v>
      </c>
      <c r="J27" s="2" t="s">
        <v>12</v>
      </c>
      <c r="K27" s="2" t="s">
        <v>52</v>
      </c>
    </row>
    <row r="28" spans="1:11">
      <c r="A28" s="83"/>
      <c r="B28" s="83"/>
      <c r="D28" s="83"/>
      <c r="E28" s="83"/>
      <c r="G28" s="83"/>
      <c r="H28" s="83"/>
      <c r="J28" s="83"/>
      <c r="K28" s="83"/>
    </row>
    <row r="29" spans="1:11">
      <c r="A29" s="81"/>
      <c r="B29" s="81"/>
      <c r="D29" s="81"/>
      <c r="E29" s="81"/>
      <c r="G29" s="81"/>
      <c r="H29" s="81"/>
      <c r="J29" s="81"/>
      <c r="K29" s="81"/>
    </row>
    <row r="31" spans="1:11">
      <c r="B31" s="81"/>
    </row>
    <row r="32" spans="1:11">
      <c r="B32" s="81"/>
      <c r="C32" s="81"/>
      <c r="E32" s="81"/>
      <c r="F32" s="81"/>
    </row>
    <row r="33" spans="2:6">
      <c r="B33" s="81"/>
      <c r="C33" s="81"/>
      <c r="E33" s="81"/>
      <c r="F33" s="81"/>
    </row>
    <row r="34" spans="2:6">
      <c r="B34" s="81"/>
      <c r="C34" s="81"/>
    </row>
    <row r="35" spans="2:6">
      <c r="B35" s="81"/>
      <c r="C35" s="81"/>
    </row>
    <row r="36" spans="2:6">
      <c r="B36" s="81"/>
      <c r="C36" s="81"/>
    </row>
    <row r="37" spans="2:6">
      <c r="B37" s="81"/>
      <c r="C37" s="81"/>
    </row>
    <row r="38" spans="2:6">
      <c r="B38" s="81"/>
      <c r="C38" s="81"/>
    </row>
    <row r="39" spans="2:6">
      <c r="B39" s="81"/>
      <c r="C39" s="81"/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C91"/>
  <sheetViews>
    <sheetView showGridLines="0" tabSelected="1" zoomScaleNormal="100" workbookViewId="0">
      <selection activeCell="A6" sqref="A6:AS6"/>
    </sheetView>
  </sheetViews>
  <sheetFormatPr baseColWidth="10" defaultColWidth="1.42578125" defaultRowHeight="12.75"/>
  <cols>
    <col min="1" max="55" width="1.42578125" style="3" customWidth="1"/>
    <col min="56" max="56" width="1.42578125" style="4" customWidth="1"/>
    <col min="57" max="57" width="1.42578125" style="10" customWidth="1"/>
    <col min="58" max="58" width="2" style="9" bestFit="1" customWidth="1"/>
    <col min="59" max="59" width="1.42578125" style="9" customWidth="1"/>
    <col min="60" max="60" width="2.42578125" style="9" customWidth="1"/>
    <col min="61" max="64" width="1.42578125" style="9" customWidth="1"/>
    <col min="65" max="65" width="17.42578125" style="8" bestFit="1" customWidth="1"/>
    <col min="66" max="68" width="2.42578125" style="8" bestFit="1" customWidth="1"/>
    <col min="69" max="69" width="1.42578125" style="8" bestFit="1" customWidth="1"/>
    <col min="70" max="71" width="2.42578125" style="8" bestFit="1" customWidth="1"/>
    <col min="72" max="73" width="1.42578125" style="8" customWidth="1"/>
    <col min="74" max="80" width="1.42578125" style="7" customWidth="1"/>
    <col min="81" max="102" width="1.42578125" style="6" customWidth="1"/>
    <col min="103" max="116" width="1.42578125" style="5" customWidth="1"/>
    <col min="117" max="159" width="1.42578125" style="4" customWidth="1"/>
    <col min="160" max="16384" width="1.42578125" style="3"/>
  </cols>
  <sheetData>
    <row r="1" spans="1:116" s="3" customFormat="1" ht="7.5" customHeight="1">
      <c r="BD1" s="4"/>
      <c r="BE1" s="10"/>
      <c r="BF1" s="9"/>
      <c r="BG1" s="9"/>
      <c r="BH1" s="9"/>
      <c r="BI1" s="9"/>
      <c r="BJ1" s="9"/>
      <c r="BK1" s="9"/>
      <c r="BL1" s="9"/>
      <c r="BM1" s="8"/>
      <c r="BN1" s="8"/>
      <c r="BO1" s="8"/>
      <c r="BP1" s="8"/>
      <c r="BQ1" s="8"/>
      <c r="BR1" s="8"/>
      <c r="BS1" s="8"/>
      <c r="BT1" s="8"/>
      <c r="BU1" s="8"/>
      <c r="BV1" s="7"/>
      <c r="BW1" s="7"/>
      <c r="BX1" s="7"/>
      <c r="BY1" s="7"/>
      <c r="BZ1" s="7"/>
      <c r="CA1" s="7"/>
      <c r="CB1" s="7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</row>
    <row r="2" spans="1:116" s="3" customFormat="1" ht="7.5" customHeight="1">
      <c r="BD2" s="4"/>
      <c r="BE2" s="10"/>
      <c r="BF2" s="9"/>
      <c r="BG2" s="9"/>
      <c r="BH2" s="9"/>
      <c r="BI2" s="9"/>
      <c r="BJ2" s="9"/>
      <c r="BK2" s="9"/>
      <c r="BL2" s="9"/>
      <c r="BM2" s="8"/>
      <c r="BN2" s="8"/>
      <c r="BO2" s="8"/>
      <c r="BP2" s="8"/>
      <c r="BQ2" s="8"/>
      <c r="BR2" s="8"/>
      <c r="BS2" s="8"/>
      <c r="BT2" s="8"/>
      <c r="BU2" s="8"/>
      <c r="BV2" s="7"/>
      <c r="BW2" s="7"/>
      <c r="BX2" s="7"/>
      <c r="BY2" s="7"/>
      <c r="BZ2" s="7"/>
      <c r="CA2" s="7"/>
      <c r="CB2" s="7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116" s="3" customFormat="1" ht="7.5" customHeight="1">
      <c r="BD3" s="4"/>
      <c r="BE3" s="10"/>
      <c r="BF3" s="9"/>
      <c r="BG3" s="9"/>
      <c r="BH3" s="9"/>
      <c r="BI3" s="9"/>
      <c r="BJ3" s="9"/>
      <c r="BK3" s="9"/>
      <c r="BL3" s="9"/>
      <c r="BM3" s="8"/>
      <c r="BN3" s="8"/>
      <c r="BO3" s="8"/>
      <c r="BP3" s="8"/>
      <c r="BQ3" s="8"/>
      <c r="BR3" s="8"/>
      <c r="BS3" s="8"/>
      <c r="BT3" s="8"/>
      <c r="BU3" s="8"/>
      <c r="BV3" s="7"/>
      <c r="BW3" s="7"/>
      <c r="BX3" s="7"/>
      <c r="BY3" s="7"/>
      <c r="BZ3" s="7"/>
      <c r="CA3" s="7"/>
      <c r="CB3" s="7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</row>
    <row r="4" spans="1:116" s="3" customFormat="1" ht="24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 t="s">
        <v>138</v>
      </c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4"/>
      <c r="BE4" s="10"/>
      <c r="BF4" s="9"/>
      <c r="BG4" s="9"/>
      <c r="BH4" s="9"/>
      <c r="BI4" s="9"/>
      <c r="BJ4" s="9"/>
      <c r="BK4" s="9"/>
      <c r="BL4" s="9"/>
      <c r="BM4" s="8"/>
      <c r="BN4" s="8"/>
      <c r="BO4" s="8"/>
      <c r="BP4" s="8"/>
      <c r="BQ4" s="8"/>
      <c r="BR4" s="8"/>
      <c r="BS4" s="8"/>
      <c r="BT4" s="8"/>
      <c r="BU4" s="8"/>
      <c r="BV4" s="7"/>
      <c r="BW4" s="7"/>
      <c r="BX4" s="7"/>
      <c r="BY4" s="7"/>
      <c r="BZ4" s="7"/>
      <c r="CA4" s="7"/>
      <c r="CB4" s="7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</row>
    <row r="5" spans="1:116" s="3" customFormat="1" ht="7.5" customHeight="1">
      <c r="BD5" s="4"/>
      <c r="BE5" s="10"/>
      <c r="BF5" s="9"/>
      <c r="BG5" s="9"/>
      <c r="BH5" s="9"/>
      <c r="BI5" s="9"/>
      <c r="BJ5" s="9"/>
      <c r="BK5" s="9"/>
      <c r="BL5" s="9"/>
      <c r="BM5" s="8"/>
      <c r="BN5" s="8"/>
      <c r="BO5" s="8"/>
      <c r="BP5" s="8"/>
      <c r="BQ5" s="8"/>
      <c r="BR5" s="8"/>
      <c r="BS5" s="8"/>
      <c r="BT5" s="8"/>
      <c r="BU5" s="8"/>
      <c r="BV5" s="7"/>
      <c r="BW5" s="7"/>
      <c r="BX5" s="7"/>
      <c r="BY5" s="7"/>
      <c r="BZ5" s="7"/>
      <c r="CA5" s="7"/>
      <c r="CB5" s="7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</row>
    <row r="6" spans="1:116" s="75" customFormat="1" ht="23.25" customHeight="1">
      <c r="A6" s="222" t="s">
        <v>159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BE6" s="34"/>
      <c r="BF6" s="33"/>
      <c r="BG6" s="33"/>
      <c r="BH6" s="33"/>
      <c r="BI6" s="33"/>
      <c r="BJ6" s="33"/>
      <c r="BK6" s="33"/>
      <c r="BL6" s="33"/>
      <c r="BM6" s="32"/>
      <c r="BN6" s="32"/>
      <c r="BO6" s="32"/>
      <c r="BP6" s="32"/>
      <c r="BQ6" s="32"/>
      <c r="BR6" s="32"/>
      <c r="BS6" s="32"/>
      <c r="BT6" s="32"/>
      <c r="BU6" s="32"/>
      <c r="BV6" s="31"/>
      <c r="BW6" s="31"/>
      <c r="BX6" s="31"/>
      <c r="BY6" s="31"/>
      <c r="BZ6" s="31"/>
      <c r="CA6" s="31"/>
      <c r="CB6" s="31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</row>
    <row r="7" spans="1:116" s="29" customFormat="1" ht="15.75">
      <c r="B7" s="35"/>
      <c r="C7" s="35"/>
      <c r="D7" s="35"/>
      <c r="E7" s="35"/>
      <c r="F7" s="35"/>
      <c r="G7" s="37"/>
      <c r="H7" s="154"/>
      <c r="I7" s="154"/>
      <c r="J7" s="154"/>
      <c r="K7" s="154"/>
      <c r="L7" s="154"/>
      <c r="M7" s="72"/>
      <c r="N7" s="74"/>
      <c r="O7" s="74"/>
      <c r="P7" s="74"/>
      <c r="Q7" s="74"/>
      <c r="R7" s="74"/>
      <c r="S7" s="74"/>
      <c r="T7" s="73"/>
      <c r="U7" s="155"/>
      <c r="V7" s="155"/>
      <c r="W7" s="38"/>
      <c r="X7" s="156"/>
      <c r="Y7" s="156"/>
      <c r="Z7" s="156"/>
      <c r="AA7" s="156"/>
      <c r="AB7" s="156"/>
      <c r="AC7" s="72"/>
      <c r="AD7" s="74"/>
      <c r="AE7" s="74"/>
      <c r="AF7" s="74"/>
      <c r="AG7" s="74"/>
      <c r="AH7" s="74"/>
      <c r="AI7" s="74"/>
      <c r="AJ7" s="74"/>
      <c r="AK7" s="73"/>
      <c r="AL7" s="156"/>
      <c r="AM7" s="156"/>
      <c r="AN7" s="156"/>
      <c r="AO7" s="156"/>
      <c r="AP7" s="156"/>
      <c r="AQ7" s="72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E7" s="34"/>
      <c r="BF7" s="33"/>
      <c r="BG7" s="33"/>
      <c r="BH7" s="33"/>
      <c r="BI7" s="33"/>
      <c r="BJ7" s="33"/>
      <c r="BK7" s="33"/>
      <c r="BL7" s="33"/>
      <c r="BM7" s="32"/>
      <c r="BN7" s="32"/>
      <c r="BO7" s="32"/>
      <c r="BP7" s="32"/>
      <c r="BQ7" s="32"/>
      <c r="BR7" s="32"/>
      <c r="BS7" s="32"/>
      <c r="BT7" s="32"/>
      <c r="BU7" s="32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</row>
    <row r="8" spans="1:116" s="29" customFormat="1" ht="15" customHeight="1">
      <c r="B8" s="224" t="s">
        <v>84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E8" s="34"/>
      <c r="BF8" s="33"/>
      <c r="BG8" s="33"/>
      <c r="BH8" s="33"/>
      <c r="BI8" s="33"/>
      <c r="BJ8" s="33"/>
      <c r="BK8" s="33"/>
      <c r="BL8" s="33"/>
      <c r="BM8" s="32"/>
      <c r="BN8" s="32"/>
      <c r="BO8" s="32"/>
      <c r="BP8" s="32"/>
      <c r="BQ8" s="32"/>
      <c r="BR8" s="32"/>
      <c r="BS8" s="32"/>
      <c r="BT8" s="32"/>
      <c r="BU8" s="32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</row>
    <row r="9" spans="1:116" s="3" customFormat="1" ht="9" customHeight="1">
      <c r="B9" s="11"/>
      <c r="C9" s="11"/>
      <c r="D9" s="11"/>
      <c r="E9" s="11"/>
      <c r="F9" s="11"/>
      <c r="G9" s="11"/>
      <c r="H9" s="7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4"/>
      <c r="BE9" s="10"/>
      <c r="BF9" s="9"/>
      <c r="BG9" s="9"/>
      <c r="BH9" s="9"/>
      <c r="BI9" s="9"/>
      <c r="BJ9" s="9"/>
      <c r="BK9" s="9"/>
      <c r="BL9" s="9"/>
      <c r="BM9" s="8"/>
      <c r="BN9" s="8"/>
      <c r="BO9" s="8"/>
      <c r="BP9" s="8"/>
      <c r="BQ9" s="8"/>
      <c r="BR9" s="8"/>
      <c r="BS9" s="8"/>
      <c r="BT9" s="8"/>
      <c r="BU9" s="8"/>
      <c r="BV9" s="7"/>
      <c r="BW9" s="7"/>
      <c r="BX9" s="7"/>
      <c r="BY9" s="7"/>
      <c r="BZ9" s="7"/>
      <c r="CA9" s="7"/>
      <c r="CB9" s="7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</row>
    <row r="10" spans="1:116" s="3" customFormat="1" ht="6" customHeight="1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4"/>
      <c r="BE10" s="10"/>
      <c r="BF10" s="9"/>
      <c r="BG10" s="9"/>
      <c r="BH10" s="9"/>
      <c r="BI10" s="9"/>
      <c r="BJ10" s="9"/>
      <c r="BK10" s="9"/>
      <c r="BL10" s="9"/>
      <c r="BM10" s="8"/>
      <c r="BN10" s="8"/>
      <c r="BO10" s="8"/>
      <c r="BP10" s="8"/>
      <c r="BQ10" s="8"/>
      <c r="BR10" s="8"/>
      <c r="BS10" s="8"/>
      <c r="BT10" s="8"/>
      <c r="BU10" s="8"/>
      <c r="BV10" s="7"/>
      <c r="BW10" s="7"/>
      <c r="BX10" s="7"/>
      <c r="BY10" s="7"/>
      <c r="BZ10" s="7"/>
      <c r="CA10" s="7"/>
      <c r="CB10" s="7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</row>
    <row r="11" spans="1:116" s="3" customFormat="1">
      <c r="B11" s="16" t="s">
        <v>85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4"/>
      <c r="BE11" s="10"/>
      <c r="BF11" s="9"/>
      <c r="BG11" s="9"/>
      <c r="BH11" s="9"/>
      <c r="BI11" s="9"/>
      <c r="BJ11" s="9"/>
      <c r="BK11" s="9"/>
      <c r="BL11" s="9"/>
      <c r="BM11" s="8"/>
      <c r="BN11" s="8"/>
      <c r="BO11" s="8"/>
      <c r="BP11" s="8"/>
      <c r="BQ11" s="8"/>
      <c r="BR11" s="8"/>
      <c r="BS11" s="8"/>
      <c r="BT11" s="8"/>
      <c r="BU11" s="8"/>
      <c r="BV11" s="7"/>
      <c r="BW11" s="7"/>
      <c r="BX11" s="7"/>
      <c r="BY11" s="7"/>
      <c r="BZ11" s="7"/>
      <c r="CA11" s="7"/>
      <c r="CB11" s="7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</row>
    <row r="12" spans="1:116" s="3" customFormat="1" ht="6" customHeight="1" thickBot="1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4"/>
      <c r="BE12" s="10"/>
      <c r="BF12" s="9"/>
      <c r="BG12" s="9"/>
      <c r="BH12" s="9"/>
      <c r="BI12" s="9"/>
      <c r="BJ12" s="9"/>
      <c r="BK12" s="9"/>
      <c r="BL12" s="9"/>
      <c r="BM12" s="8"/>
      <c r="BN12" s="8"/>
      <c r="BO12" s="8"/>
      <c r="BP12" s="8"/>
      <c r="BQ12" s="8"/>
      <c r="BR12" s="8"/>
      <c r="BS12" s="8"/>
      <c r="BT12" s="8"/>
      <c r="BU12" s="8"/>
      <c r="BV12" s="7"/>
      <c r="BW12" s="7"/>
      <c r="BX12" s="7"/>
      <c r="BY12" s="7"/>
      <c r="BZ12" s="7"/>
      <c r="CA12" s="7"/>
      <c r="CB12" s="7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</row>
    <row r="13" spans="1:116" s="3" customFormat="1" ht="16.5" thickBot="1">
      <c r="B13" s="225" t="s">
        <v>82</v>
      </c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7"/>
      <c r="Z13" s="228"/>
      <c r="AA13" s="11"/>
      <c r="AB13" s="11"/>
      <c r="AC13" s="11"/>
      <c r="AD13" s="11"/>
      <c r="AE13" s="229" t="s">
        <v>83</v>
      </c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1"/>
      <c r="BC13" s="232"/>
      <c r="BD13" s="4"/>
      <c r="BE13" s="10"/>
      <c r="BF13" s="9"/>
      <c r="BG13" s="9"/>
      <c r="BH13" s="9"/>
      <c r="BI13" s="9"/>
      <c r="BJ13" s="9"/>
      <c r="BK13" s="9"/>
      <c r="BL13" s="9"/>
      <c r="BM13" s="8"/>
      <c r="BN13" s="8"/>
      <c r="BO13" s="8"/>
      <c r="BP13" s="8"/>
      <c r="BQ13" s="8"/>
      <c r="BR13" s="8"/>
      <c r="BS13" s="8"/>
      <c r="BT13" s="8"/>
      <c r="BU13" s="8"/>
      <c r="BV13" s="7"/>
      <c r="BW13" s="7"/>
      <c r="BX13" s="7"/>
      <c r="BY13" s="7"/>
      <c r="BZ13" s="7"/>
      <c r="CA13" s="7"/>
      <c r="CB13" s="7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</row>
    <row r="14" spans="1:116" s="3" customFormat="1" ht="15">
      <c r="B14" s="219" t="s">
        <v>86</v>
      </c>
      <c r="C14" s="220"/>
      <c r="D14" s="213" t="s">
        <v>0</v>
      </c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09"/>
      <c r="Z14" s="210"/>
      <c r="AA14" s="11"/>
      <c r="AB14" s="11"/>
      <c r="AC14" s="11"/>
      <c r="AD14" s="11"/>
      <c r="AE14" s="211" t="s">
        <v>86</v>
      </c>
      <c r="AF14" s="212"/>
      <c r="AG14" s="221" t="s">
        <v>45</v>
      </c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09"/>
      <c r="BC14" s="210"/>
      <c r="BD14" s="4"/>
      <c r="BE14" s="10"/>
      <c r="BF14" s="9"/>
      <c r="BG14" s="9"/>
      <c r="BH14" s="9"/>
      <c r="BI14" s="9"/>
      <c r="BJ14" s="9"/>
      <c r="BK14" s="9"/>
      <c r="BL14" s="9"/>
      <c r="BM14" s="8"/>
      <c r="BN14" s="8"/>
      <c r="BO14" s="8"/>
      <c r="BP14" s="8"/>
      <c r="BQ14" s="8"/>
      <c r="BR14" s="8"/>
      <c r="BS14" s="8"/>
      <c r="BT14" s="8"/>
      <c r="BU14" s="8"/>
      <c r="BV14" s="7"/>
      <c r="BW14" s="7"/>
      <c r="BX14" s="7"/>
      <c r="BY14" s="7"/>
      <c r="BZ14" s="7"/>
      <c r="CA14" s="7"/>
      <c r="CB14" s="7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</row>
    <row r="15" spans="1:116" s="3" customFormat="1" ht="15">
      <c r="B15" s="211" t="s">
        <v>87</v>
      </c>
      <c r="C15" s="212"/>
      <c r="D15" s="213" t="s">
        <v>19</v>
      </c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09"/>
      <c r="Z15" s="210"/>
      <c r="AA15" s="11"/>
      <c r="AB15" s="11"/>
      <c r="AC15" s="11"/>
      <c r="AD15" s="11"/>
      <c r="AE15" s="211" t="s">
        <v>87</v>
      </c>
      <c r="AF15" s="212"/>
      <c r="AG15" s="213" t="s">
        <v>53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09"/>
      <c r="BC15" s="210"/>
      <c r="BD15" s="4"/>
      <c r="BE15" s="10"/>
      <c r="BF15" s="9"/>
      <c r="BG15" s="9"/>
      <c r="BH15" s="9"/>
      <c r="BI15" s="9"/>
      <c r="BJ15" s="9"/>
      <c r="BK15" s="9"/>
      <c r="BL15" s="9"/>
      <c r="BM15" s="8"/>
      <c r="BN15" s="8"/>
      <c r="BO15" s="8"/>
      <c r="BP15" s="8"/>
      <c r="BQ15" s="8"/>
      <c r="BR15" s="8"/>
      <c r="BS15" s="8"/>
      <c r="BT15" s="8"/>
      <c r="BU15" s="8"/>
      <c r="BV15" s="7"/>
      <c r="BW15" s="7"/>
      <c r="BX15" s="7"/>
      <c r="BY15" s="7"/>
      <c r="BZ15" s="7"/>
      <c r="CA15" s="7"/>
      <c r="CB15" s="7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</row>
    <row r="16" spans="1:116" s="3" customFormat="1" ht="15">
      <c r="B16" s="211" t="s">
        <v>88</v>
      </c>
      <c r="C16" s="212"/>
      <c r="D16" s="213" t="s">
        <v>28</v>
      </c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09"/>
      <c r="Z16" s="210"/>
      <c r="AA16" s="11"/>
      <c r="AB16" s="11"/>
      <c r="AC16" s="11"/>
      <c r="AD16" s="11"/>
      <c r="AE16" s="211" t="s">
        <v>88</v>
      </c>
      <c r="AF16" s="212"/>
      <c r="AG16" s="213" t="s">
        <v>60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09"/>
      <c r="BC16" s="210"/>
      <c r="BD16" s="4"/>
      <c r="BE16" s="10"/>
      <c r="BF16" s="9"/>
      <c r="BG16" s="9"/>
      <c r="BH16" s="9"/>
      <c r="BI16" s="9"/>
      <c r="BJ16" s="9"/>
      <c r="BK16" s="9"/>
      <c r="BL16" s="9"/>
      <c r="BM16" s="8"/>
      <c r="BN16" s="8"/>
      <c r="BO16" s="8"/>
      <c r="BP16" s="8"/>
      <c r="BQ16" s="8"/>
      <c r="BR16" s="8"/>
      <c r="BS16" s="8"/>
      <c r="BT16" s="8"/>
      <c r="BU16" s="8"/>
      <c r="BV16" s="7"/>
      <c r="BW16" s="7"/>
      <c r="BX16" s="7"/>
      <c r="BY16" s="7"/>
      <c r="BZ16" s="7"/>
      <c r="CA16" s="7"/>
      <c r="CB16" s="7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</row>
    <row r="17" spans="2:159" ht="15.75" thickBot="1">
      <c r="B17" s="214" t="s">
        <v>89</v>
      </c>
      <c r="C17" s="215"/>
      <c r="D17" s="216" t="s">
        <v>37</v>
      </c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7"/>
      <c r="Z17" s="218"/>
      <c r="AA17" s="11"/>
      <c r="AB17" s="11"/>
      <c r="AC17" s="11"/>
      <c r="AD17" s="11"/>
      <c r="AE17" s="214" t="s">
        <v>89</v>
      </c>
      <c r="AF17" s="215"/>
      <c r="AG17" s="216" t="s">
        <v>69</v>
      </c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7"/>
      <c r="BC17" s="218"/>
    </row>
    <row r="18" spans="2:159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</row>
    <row r="19" spans="2:159">
      <c r="B19" s="16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</row>
    <row r="20" spans="2:159" ht="6" customHeight="1" thickBo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</row>
    <row r="21" spans="2:159" s="51" customFormat="1" ht="16.5" customHeight="1" thickBot="1">
      <c r="B21" s="167" t="s">
        <v>91</v>
      </c>
      <c r="C21" s="205"/>
      <c r="D21" s="206" t="s">
        <v>92</v>
      </c>
      <c r="E21" s="168"/>
      <c r="F21" s="205"/>
      <c r="G21" s="206" t="s">
        <v>93</v>
      </c>
      <c r="H21" s="168"/>
      <c r="I21" s="205"/>
      <c r="J21" s="206" t="s">
        <v>94</v>
      </c>
      <c r="K21" s="168"/>
      <c r="L21" s="168"/>
      <c r="M21" s="168"/>
      <c r="N21" s="205"/>
      <c r="O21" s="206" t="s">
        <v>95</v>
      </c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9"/>
      <c r="AW21" s="167" t="s">
        <v>96</v>
      </c>
      <c r="AX21" s="168"/>
      <c r="AY21" s="168"/>
      <c r="AZ21" s="168"/>
      <c r="BA21" s="168"/>
      <c r="BB21" s="207"/>
      <c r="BC21" s="208"/>
      <c r="BD21" s="52"/>
      <c r="BE21" s="56"/>
      <c r="BF21" s="70"/>
      <c r="BG21" s="69"/>
      <c r="BH21" s="69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4"/>
      <c r="BW21" s="54"/>
      <c r="BX21" s="54"/>
      <c r="BY21" s="54"/>
      <c r="BZ21" s="54"/>
      <c r="CA21" s="54"/>
      <c r="CB21" s="54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</row>
    <row r="22" spans="2:159" s="52" customFormat="1" ht="18" customHeight="1">
      <c r="B22" s="193">
        <v>1</v>
      </c>
      <c r="C22" s="194"/>
      <c r="D22" s="195" t="s">
        <v>97</v>
      </c>
      <c r="E22" s="195"/>
      <c r="F22" s="195"/>
      <c r="G22" s="195" t="s">
        <v>98</v>
      </c>
      <c r="H22" s="195"/>
      <c r="I22" s="195"/>
      <c r="J22" s="183">
        <v>0.77083333333333337</v>
      </c>
      <c r="K22" s="183"/>
      <c r="L22" s="183"/>
      <c r="M22" s="183"/>
      <c r="N22" s="184"/>
      <c r="O22" s="196" t="str">
        <f>D14</f>
        <v>Team A</v>
      </c>
      <c r="P22" s="19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63" t="s">
        <v>99</v>
      </c>
      <c r="AF22" s="198" t="str">
        <f>D17</f>
        <v>Team D</v>
      </c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9"/>
      <c r="AW22" s="200"/>
      <c r="AX22" s="201"/>
      <c r="AY22" s="63" t="s">
        <v>100</v>
      </c>
      <c r="AZ22" s="201"/>
      <c r="BA22" s="202"/>
      <c r="BB22" s="203"/>
      <c r="BC22" s="204"/>
      <c r="BE22" s="56"/>
      <c r="BF22" s="50"/>
      <c r="BG22" s="50"/>
      <c r="BH22" s="50"/>
      <c r="BI22" s="55"/>
      <c r="BJ22" s="55"/>
      <c r="BK22" s="55"/>
      <c r="BL22" s="55"/>
      <c r="BM22" s="66"/>
      <c r="BN22" s="65"/>
      <c r="BO22" s="65"/>
      <c r="BP22" s="65"/>
      <c r="BQ22" s="68"/>
      <c r="BR22" s="65"/>
      <c r="BS22" s="67"/>
      <c r="BT22" s="55"/>
      <c r="BU22" s="55"/>
      <c r="BV22" s="54"/>
      <c r="BW22" s="54"/>
      <c r="BX22" s="54"/>
      <c r="BY22" s="54"/>
      <c r="BZ22" s="54"/>
      <c r="CA22" s="54"/>
      <c r="CB22" s="54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</row>
    <row r="23" spans="2:159" s="51" customFormat="1" ht="18" customHeight="1" thickBot="1">
      <c r="B23" s="180">
        <v>2</v>
      </c>
      <c r="C23" s="181"/>
      <c r="D23" s="182" t="s">
        <v>97</v>
      </c>
      <c r="E23" s="182"/>
      <c r="F23" s="182"/>
      <c r="G23" s="182" t="s">
        <v>98</v>
      </c>
      <c r="H23" s="182"/>
      <c r="I23" s="182"/>
      <c r="J23" s="183">
        <v>0.77847222222222223</v>
      </c>
      <c r="K23" s="183"/>
      <c r="L23" s="183"/>
      <c r="M23" s="183"/>
      <c r="N23" s="184"/>
      <c r="O23" s="190" t="str">
        <f>D16</f>
        <v>Team C</v>
      </c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62" t="s">
        <v>99</v>
      </c>
      <c r="AF23" s="191" t="str">
        <f>D15</f>
        <v>Team B</v>
      </c>
      <c r="AG23" s="191"/>
      <c r="AH23" s="191"/>
      <c r="AI23" s="191"/>
      <c r="AJ23" s="191"/>
      <c r="AK23" s="191"/>
      <c r="AL23" s="191"/>
      <c r="AM23" s="191"/>
      <c r="AN23" s="191"/>
      <c r="AO23" s="191"/>
      <c r="AP23" s="191"/>
      <c r="AQ23" s="191"/>
      <c r="AR23" s="191"/>
      <c r="AS23" s="191"/>
      <c r="AT23" s="191"/>
      <c r="AU23" s="191"/>
      <c r="AV23" s="192"/>
      <c r="AW23" s="187"/>
      <c r="AX23" s="188"/>
      <c r="AY23" s="62" t="s">
        <v>100</v>
      </c>
      <c r="AZ23" s="188"/>
      <c r="BA23" s="189"/>
      <c r="BB23" s="185"/>
      <c r="BC23" s="186"/>
      <c r="BD23" s="52"/>
      <c r="BE23" s="56"/>
      <c r="BF23" s="50"/>
      <c r="BG23" s="50"/>
      <c r="BH23" s="50"/>
      <c r="BI23" s="55"/>
      <c r="BJ23" s="55"/>
      <c r="BK23" s="55"/>
      <c r="BL23" s="55"/>
      <c r="BM23" s="66"/>
      <c r="BN23" s="65"/>
      <c r="BO23" s="65"/>
      <c r="BP23" s="65"/>
      <c r="BQ23" s="68"/>
      <c r="BR23" s="65"/>
      <c r="BS23" s="67"/>
      <c r="BT23" s="55"/>
      <c r="BU23" s="55"/>
      <c r="BV23" s="54"/>
      <c r="BW23" s="54"/>
      <c r="BX23" s="54"/>
      <c r="BY23" s="54"/>
      <c r="BZ23" s="54"/>
      <c r="CA23" s="54"/>
      <c r="CB23" s="54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</row>
    <row r="24" spans="2:159" s="51" customFormat="1" ht="18" customHeight="1">
      <c r="B24" s="193">
        <v>3</v>
      </c>
      <c r="C24" s="194"/>
      <c r="D24" s="195" t="s">
        <v>97</v>
      </c>
      <c r="E24" s="195"/>
      <c r="F24" s="195"/>
      <c r="G24" s="195" t="s">
        <v>101</v>
      </c>
      <c r="H24" s="195"/>
      <c r="I24" s="195"/>
      <c r="J24" s="183">
        <v>0.78611111111111109</v>
      </c>
      <c r="K24" s="183"/>
      <c r="L24" s="183"/>
      <c r="M24" s="183"/>
      <c r="N24" s="184"/>
      <c r="O24" s="196" t="str">
        <f>AG14</f>
        <v>Team E</v>
      </c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63" t="s">
        <v>99</v>
      </c>
      <c r="AF24" s="198" t="str">
        <f>AG17</f>
        <v>Team H</v>
      </c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9"/>
      <c r="AW24" s="200"/>
      <c r="AX24" s="201"/>
      <c r="AY24" s="63" t="s">
        <v>100</v>
      </c>
      <c r="AZ24" s="201"/>
      <c r="BA24" s="202"/>
      <c r="BB24" s="203"/>
      <c r="BC24" s="204"/>
      <c r="BD24" s="52"/>
      <c r="BE24" s="56"/>
      <c r="BF24" s="50"/>
      <c r="BG24" s="50"/>
      <c r="BH24" s="50"/>
      <c r="BI24" s="55"/>
      <c r="BJ24" s="55"/>
      <c r="BK24" s="55"/>
      <c r="BL24" s="55"/>
      <c r="BM24" s="66"/>
      <c r="BN24" s="65"/>
      <c r="BO24" s="65"/>
      <c r="BP24" s="65"/>
      <c r="BQ24" s="68"/>
      <c r="BR24" s="65"/>
      <c r="BS24" s="67"/>
      <c r="BT24" s="55"/>
      <c r="BU24" s="55"/>
      <c r="BV24" s="54"/>
      <c r="BW24" s="54"/>
      <c r="BX24" s="54"/>
      <c r="BY24" s="54"/>
      <c r="BZ24" s="54"/>
      <c r="CA24" s="54"/>
      <c r="CB24" s="54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</row>
    <row r="25" spans="2:159" s="51" customFormat="1" ht="18" customHeight="1" thickBot="1">
      <c r="B25" s="180">
        <v>4</v>
      </c>
      <c r="C25" s="181"/>
      <c r="D25" s="182" t="s">
        <v>97</v>
      </c>
      <c r="E25" s="182"/>
      <c r="F25" s="182"/>
      <c r="G25" s="182" t="s">
        <v>101</v>
      </c>
      <c r="H25" s="182"/>
      <c r="I25" s="182"/>
      <c r="J25" s="183">
        <v>0.79375000000000007</v>
      </c>
      <c r="K25" s="183"/>
      <c r="L25" s="183"/>
      <c r="M25" s="183"/>
      <c r="N25" s="184"/>
      <c r="O25" s="190" t="str">
        <f>AG16</f>
        <v>Team G</v>
      </c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62" t="s">
        <v>99</v>
      </c>
      <c r="AF25" s="191" t="str">
        <f>AG15</f>
        <v>Team F</v>
      </c>
      <c r="AG25" s="191"/>
      <c r="AH25" s="191"/>
      <c r="AI25" s="191"/>
      <c r="AJ25" s="191"/>
      <c r="AK25" s="191"/>
      <c r="AL25" s="191"/>
      <c r="AM25" s="191"/>
      <c r="AN25" s="191"/>
      <c r="AO25" s="191"/>
      <c r="AP25" s="191"/>
      <c r="AQ25" s="191"/>
      <c r="AR25" s="191"/>
      <c r="AS25" s="191"/>
      <c r="AT25" s="191"/>
      <c r="AU25" s="191"/>
      <c r="AV25" s="192"/>
      <c r="AW25" s="187"/>
      <c r="AX25" s="188"/>
      <c r="AY25" s="62" t="s">
        <v>100</v>
      </c>
      <c r="AZ25" s="188"/>
      <c r="BA25" s="189"/>
      <c r="BB25" s="185"/>
      <c r="BC25" s="186"/>
      <c r="BD25" s="52"/>
      <c r="BE25" s="56"/>
      <c r="BF25" s="50"/>
      <c r="BG25" s="50"/>
      <c r="BH25" s="50"/>
      <c r="BI25" s="55"/>
      <c r="BJ25" s="55"/>
      <c r="BK25" s="55"/>
      <c r="BL25" s="55"/>
      <c r="BM25" s="66"/>
      <c r="BN25" s="65"/>
      <c r="BO25" s="65"/>
      <c r="BP25" s="65"/>
      <c r="BQ25" s="68"/>
      <c r="BR25" s="65"/>
      <c r="BS25" s="67"/>
      <c r="BT25" s="55"/>
      <c r="BU25" s="55"/>
      <c r="BV25" s="54"/>
      <c r="BW25" s="54"/>
      <c r="BX25" s="54"/>
      <c r="BY25" s="54"/>
      <c r="BZ25" s="54"/>
      <c r="CA25" s="54"/>
      <c r="CB25" s="54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</row>
    <row r="26" spans="2:159" s="51" customFormat="1" ht="18" customHeight="1">
      <c r="B26" s="193">
        <v>5</v>
      </c>
      <c r="C26" s="194"/>
      <c r="D26" s="195" t="s">
        <v>97</v>
      </c>
      <c r="E26" s="195"/>
      <c r="F26" s="195"/>
      <c r="G26" s="195" t="s">
        <v>98</v>
      </c>
      <c r="H26" s="195"/>
      <c r="I26" s="195"/>
      <c r="J26" s="183">
        <v>0.80138888888888893</v>
      </c>
      <c r="K26" s="183"/>
      <c r="L26" s="183"/>
      <c r="M26" s="183"/>
      <c r="N26" s="184"/>
      <c r="O26" s="196" t="str">
        <f>D15</f>
        <v>Team B</v>
      </c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63" t="s">
        <v>99</v>
      </c>
      <c r="AF26" s="198" t="str">
        <f>D14</f>
        <v>Team A</v>
      </c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9"/>
      <c r="AW26" s="200"/>
      <c r="AX26" s="201"/>
      <c r="AY26" s="63" t="s">
        <v>100</v>
      </c>
      <c r="AZ26" s="201"/>
      <c r="BA26" s="202"/>
      <c r="BB26" s="203"/>
      <c r="BC26" s="204"/>
      <c r="BD26" s="52"/>
      <c r="BE26" s="56"/>
      <c r="BF26" s="50"/>
      <c r="BG26" s="50"/>
      <c r="BH26" s="50"/>
      <c r="BI26" s="55"/>
      <c r="BJ26" s="55"/>
      <c r="BK26" s="55"/>
      <c r="BL26" s="55"/>
      <c r="BM26" s="53"/>
      <c r="BN26" s="53"/>
      <c r="BO26" s="53"/>
      <c r="BP26" s="53"/>
      <c r="BQ26" s="53"/>
      <c r="BR26" s="53"/>
      <c r="BS26" s="64"/>
      <c r="BT26" s="55"/>
      <c r="BU26" s="55"/>
      <c r="BV26" s="54"/>
      <c r="BW26" s="54"/>
      <c r="BX26" s="54"/>
      <c r="BY26" s="54"/>
      <c r="BZ26" s="54"/>
      <c r="CA26" s="54"/>
      <c r="CB26" s="54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</row>
    <row r="27" spans="2:159" s="51" customFormat="1" ht="18" customHeight="1" thickBot="1">
      <c r="B27" s="180">
        <v>6</v>
      </c>
      <c r="C27" s="181"/>
      <c r="D27" s="182" t="s">
        <v>97</v>
      </c>
      <c r="E27" s="182"/>
      <c r="F27" s="182"/>
      <c r="G27" s="182" t="s">
        <v>98</v>
      </c>
      <c r="H27" s="182"/>
      <c r="I27" s="182"/>
      <c r="J27" s="183">
        <v>0.80902777777777779</v>
      </c>
      <c r="K27" s="183"/>
      <c r="L27" s="183"/>
      <c r="M27" s="183"/>
      <c r="N27" s="184"/>
      <c r="O27" s="190" t="str">
        <f>D17</f>
        <v>Team D</v>
      </c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62" t="s">
        <v>99</v>
      </c>
      <c r="AF27" s="191" t="str">
        <f>D16</f>
        <v>Team C</v>
      </c>
      <c r="AG27" s="191"/>
      <c r="AH27" s="191"/>
      <c r="AI27" s="191"/>
      <c r="AJ27" s="191"/>
      <c r="AK27" s="191"/>
      <c r="AL27" s="191"/>
      <c r="AM27" s="191"/>
      <c r="AN27" s="191"/>
      <c r="AO27" s="191"/>
      <c r="AP27" s="191"/>
      <c r="AQ27" s="191"/>
      <c r="AR27" s="191"/>
      <c r="AS27" s="191"/>
      <c r="AT27" s="191"/>
      <c r="AU27" s="191"/>
      <c r="AV27" s="192"/>
      <c r="AW27" s="187"/>
      <c r="AX27" s="188"/>
      <c r="AY27" s="62" t="s">
        <v>100</v>
      </c>
      <c r="AZ27" s="188"/>
      <c r="BA27" s="189"/>
      <c r="BB27" s="185"/>
      <c r="BC27" s="186"/>
      <c r="BD27" s="52"/>
      <c r="BE27" s="56"/>
      <c r="BF27" s="50"/>
      <c r="BG27" s="50"/>
      <c r="BH27" s="50"/>
      <c r="BI27" s="55"/>
      <c r="BJ27" s="55"/>
      <c r="BK27" s="9"/>
      <c r="BL27" s="9"/>
      <c r="BM27" s="66"/>
      <c r="BN27" s="65"/>
      <c r="BO27" s="65"/>
      <c r="BP27" s="65"/>
      <c r="BQ27" s="68"/>
      <c r="BR27" s="65"/>
      <c r="BS27" s="67"/>
      <c r="BT27" s="55"/>
      <c r="BU27" s="55"/>
      <c r="BV27" s="54"/>
      <c r="BW27" s="54"/>
      <c r="BX27" s="54"/>
      <c r="BY27" s="54"/>
      <c r="BZ27" s="54"/>
      <c r="CA27" s="54"/>
      <c r="CB27" s="54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</row>
    <row r="28" spans="2:159" s="51" customFormat="1" ht="18" customHeight="1">
      <c r="B28" s="193">
        <v>7</v>
      </c>
      <c r="C28" s="194"/>
      <c r="D28" s="195" t="s">
        <v>97</v>
      </c>
      <c r="E28" s="195"/>
      <c r="F28" s="195"/>
      <c r="G28" s="195" t="s">
        <v>101</v>
      </c>
      <c r="H28" s="195"/>
      <c r="I28" s="195"/>
      <c r="J28" s="183">
        <v>1.8166666666666669</v>
      </c>
      <c r="K28" s="183"/>
      <c r="L28" s="183"/>
      <c r="M28" s="183"/>
      <c r="N28" s="184"/>
      <c r="O28" s="196" t="str">
        <f>AG15</f>
        <v>Team F</v>
      </c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63" t="s">
        <v>99</v>
      </c>
      <c r="AF28" s="198" t="str">
        <f>AG14</f>
        <v>Team E</v>
      </c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9"/>
      <c r="AW28" s="200"/>
      <c r="AX28" s="201"/>
      <c r="AY28" s="63" t="s">
        <v>100</v>
      </c>
      <c r="AZ28" s="201"/>
      <c r="BA28" s="202"/>
      <c r="BB28" s="203"/>
      <c r="BC28" s="204"/>
      <c r="BD28" s="52"/>
      <c r="BE28" s="56"/>
      <c r="BF28" s="50"/>
      <c r="BG28" s="50"/>
      <c r="BH28" s="50"/>
      <c r="BI28" s="55"/>
      <c r="BJ28" s="55"/>
      <c r="BK28" s="61"/>
      <c r="BL28" s="61"/>
      <c r="BM28" s="66"/>
      <c r="BN28" s="65"/>
      <c r="BO28" s="65"/>
      <c r="BP28" s="65"/>
      <c r="BQ28" s="68"/>
      <c r="BR28" s="65"/>
      <c r="BS28" s="67"/>
      <c r="BT28" s="66"/>
      <c r="BU28" s="66"/>
      <c r="BV28" s="66"/>
      <c r="BW28" s="66"/>
      <c r="BX28" s="66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6"/>
      <c r="CJ28" s="66"/>
      <c r="CK28" s="53"/>
      <c r="CL28" s="65"/>
      <c r="CM28" s="65"/>
      <c r="CN28" s="53"/>
      <c r="CO28" s="65"/>
      <c r="CP28" s="65"/>
      <c r="CQ28" s="53"/>
      <c r="CR28" s="65"/>
      <c r="CS28" s="53"/>
      <c r="CT28" s="53"/>
      <c r="CU28" s="65"/>
      <c r="CV28" s="53"/>
      <c r="CW28" s="64"/>
      <c r="CX28" s="64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</row>
    <row r="29" spans="2:159" s="51" customFormat="1" ht="18" customHeight="1" thickBot="1">
      <c r="B29" s="180">
        <v>8</v>
      </c>
      <c r="C29" s="181"/>
      <c r="D29" s="182" t="s">
        <v>97</v>
      </c>
      <c r="E29" s="182"/>
      <c r="F29" s="182"/>
      <c r="G29" s="182" t="s">
        <v>101</v>
      </c>
      <c r="H29" s="182"/>
      <c r="I29" s="182"/>
      <c r="J29" s="183">
        <v>1.8243055555555556</v>
      </c>
      <c r="K29" s="183"/>
      <c r="L29" s="183"/>
      <c r="M29" s="183"/>
      <c r="N29" s="184"/>
      <c r="O29" s="190" t="str">
        <f>AG17</f>
        <v>Team H</v>
      </c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62" t="s">
        <v>99</v>
      </c>
      <c r="AF29" s="191" t="str">
        <f>AG16</f>
        <v>Team G</v>
      </c>
      <c r="AG29" s="191"/>
      <c r="AH29" s="191"/>
      <c r="AI29" s="191"/>
      <c r="AJ29" s="191"/>
      <c r="AK29" s="191"/>
      <c r="AL29" s="191"/>
      <c r="AM29" s="191"/>
      <c r="AN29" s="191"/>
      <c r="AO29" s="191"/>
      <c r="AP29" s="191"/>
      <c r="AQ29" s="191"/>
      <c r="AR29" s="191"/>
      <c r="AS29" s="191"/>
      <c r="AT29" s="191"/>
      <c r="AU29" s="191"/>
      <c r="AV29" s="192"/>
      <c r="AW29" s="187"/>
      <c r="AX29" s="188"/>
      <c r="AY29" s="62" t="s">
        <v>100</v>
      </c>
      <c r="AZ29" s="188"/>
      <c r="BA29" s="189"/>
      <c r="BB29" s="185"/>
      <c r="BC29" s="186"/>
      <c r="BD29" s="52"/>
      <c r="BE29" s="56"/>
      <c r="BF29" s="50"/>
      <c r="BG29" s="50"/>
      <c r="BH29" s="50"/>
      <c r="BI29" s="55"/>
      <c r="BJ29" s="55"/>
      <c r="BK29" s="61"/>
      <c r="BL29" s="61"/>
      <c r="BM29" s="66"/>
      <c r="BN29" s="65"/>
      <c r="BO29" s="65"/>
      <c r="BP29" s="65"/>
      <c r="BQ29" s="68"/>
      <c r="BR29" s="65"/>
      <c r="BS29" s="67"/>
      <c r="BT29" s="66"/>
      <c r="BU29" s="66"/>
      <c r="BV29" s="66"/>
      <c r="BW29" s="66"/>
      <c r="BX29" s="66"/>
      <c r="BY29" s="66"/>
      <c r="BZ29" s="66"/>
      <c r="CA29" s="66"/>
      <c r="CB29" s="66"/>
      <c r="CC29" s="66"/>
      <c r="CD29" s="66"/>
      <c r="CE29" s="66"/>
      <c r="CF29" s="66"/>
      <c r="CG29" s="66"/>
      <c r="CH29" s="66"/>
      <c r="CI29" s="66"/>
      <c r="CJ29" s="66"/>
      <c r="CK29" s="53"/>
      <c r="CL29" s="65"/>
      <c r="CM29" s="65"/>
      <c r="CN29" s="53"/>
      <c r="CO29" s="65"/>
      <c r="CP29" s="65"/>
      <c r="CQ29" s="53"/>
      <c r="CR29" s="65"/>
      <c r="CS29" s="53"/>
      <c r="CT29" s="53"/>
      <c r="CU29" s="65"/>
      <c r="CV29" s="53"/>
      <c r="CW29" s="64"/>
      <c r="CX29" s="64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</row>
    <row r="30" spans="2:159" s="51" customFormat="1" ht="18" customHeight="1">
      <c r="B30" s="193">
        <v>9</v>
      </c>
      <c r="C30" s="194"/>
      <c r="D30" s="195" t="s">
        <v>97</v>
      </c>
      <c r="E30" s="195"/>
      <c r="F30" s="195"/>
      <c r="G30" s="195" t="s">
        <v>98</v>
      </c>
      <c r="H30" s="195"/>
      <c r="I30" s="195"/>
      <c r="J30" s="183">
        <v>1.8319444444444444</v>
      </c>
      <c r="K30" s="183"/>
      <c r="L30" s="183"/>
      <c r="M30" s="183"/>
      <c r="N30" s="184"/>
      <c r="O30" s="196" t="str">
        <f>D16</f>
        <v>Team C</v>
      </c>
      <c r="P30" s="19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63" t="s">
        <v>99</v>
      </c>
      <c r="AF30" s="198" t="str">
        <f>D14</f>
        <v>Team A</v>
      </c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9"/>
      <c r="AW30" s="200"/>
      <c r="AX30" s="201"/>
      <c r="AY30" s="63" t="s">
        <v>100</v>
      </c>
      <c r="AZ30" s="201"/>
      <c r="BA30" s="202"/>
      <c r="BB30" s="203"/>
      <c r="BC30" s="204"/>
      <c r="BD30" s="52"/>
      <c r="BE30" s="56"/>
      <c r="BF30" s="50"/>
      <c r="BG30" s="50"/>
      <c r="BH30" s="50"/>
      <c r="BI30" s="55"/>
      <c r="BJ30" s="55"/>
      <c r="BK30" s="61"/>
      <c r="BL30" s="61"/>
      <c r="BM30" s="66"/>
      <c r="BN30" s="65"/>
      <c r="BO30" s="65"/>
      <c r="BP30" s="65"/>
      <c r="BQ30" s="68"/>
      <c r="BR30" s="65"/>
      <c r="BS30" s="67"/>
      <c r="BT30" s="66"/>
      <c r="BU30" s="66"/>
      <c r="BV30" s="66"/>
      <c r="BW30" s="66"/>
      <c r="BX30" s="66"/>
      <c r="BY30" s="66"/>
      <c r="BZ30" s="66"/>
      <c r="CA30" s="66"/>
      <c r="CB30" s="66"/>
      <c r="CC30" s="66"/>
      <c r="CD30" s="66"/>
      <c r="CE30" s="66"/>
      <c r="CF30" s="66"/>
      <c r="CG30" s="66"/>
      <c r="CH30" s="66"/>
      <c r="CI30" s="66"/>
      <c r="CJ30" s="66"/>
      <c r="CK30" s="53"/>
      <c r="CL30" s="65"/>
      <c r="CM30" s="65"/>
      <c r="CN30" s="53"/>
      <c r="CO30" s="65"/>
      <c r="CP30" s="65"/>
      <c r="CQ30" s="53"/>
      <c r="CR30" s="65"/>
      <c r="CS30" s="53"/>
      <c r="CT30" s="53"/>
      <c r="CU30" s="65"/>
      <c r="CV30" s="53"/>
      <c r="CW30" s="64"/>
      <c r="CX30" s="64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</row>
    <row r="31" spans="2:159" s="51" customFormat="1" ht="18" customHeight="1" thickBot="1">
      <c r="B31" s="180">
        <v>10</v>
      </c>
      <c r="C31" s="181"/>
      <c r="D31" s="182" t="s">
        <v>97</v>
      </c>
      <c r="E31" s="182"/>
      <c r="F31" s="182"/>
      <c r="G31" s="182" t="s">
        <v>98</v>
      </c>
      <c r="H31" s="182"/>
      <c r="I31" s="182"/>
      <c r="J31" s="183">
        <v>1.8395833333333331</v>
      </c>
      <c r="K31" s="183"/>
      <c r="L31" s="183"/>
      <c r="M31" s="183"/>
      <c r="N31" s="184"/>
      <c r="O31" s="190" t="str">
        <f>D15</f>
        <v>Team B</v>
      </c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62" t="s">
        <v>99</v>
      </c>
      <c r="AF31" s="191" t="str">
        <f>D17</f>
        <v>Team D</v>
      </c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2"/>
      <c r="AW31" s="187"/>
      <c r="AX31" s="188"/>
      <c r="AY31" s="62" t="s">
        <v>100</v>
      </c>
      <c r="AZ31" s="188"/>
      <c r="BA31" s="189"/>
      <c r="BB31" s="185"/>
      <c r="BC31" s="186"/>
      <c r="BD31" s="52"/>
      <c r="BE31" s="56"/>
      <c r="BF31" s="50"/>
      <c r="BG31" s="50"/>
      <c r="BH31" s="50"/>
      <c r="BI31" s="55"/>
      <c r="BJ31" s="55"/>
      <c r="BK31" s="61"/>
      <c r="BL31" s="61"/>
      <c r="BM31" s="53"/>
      <c r="BN31" s="53"/>
      <c r="BO31" s="53"/>
      <c r="BP31" s="53"/>
      <c r="BQ31" s="53"/>
      <c r="BR31" s="53"/>
      <c r="BS31" s="53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53"/>
      <c r="CL31" s="65"/>
      <c r="CM31" s="65"/>
      <c r="CN31" s="53"/>
      <c r="CO31" s="65"/>
      <c r="CP31" s="65"/>
      <c r="CQ31" s="53"/>
      <c r="CR31" s="65"/>
      <c r="CS31" s="53"/>
      <c r="CT31" s="53"/>
      <c r="CU31" s="65"/>
      <c r="CV31" s="53"/>
      <c r="CW31" s="64"/>
      <c r="CX31" s="64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</row>
    <row r="32" spans="2:159" s="51" customFormat="1" ht="18" customHeight="1">
      <c r="B32" s="193">
        <v>11</v>
      </c>
      <c r="C32" s="194"/>
      <c r="D32" s="195" t="s">
        <v>97</v>
      </c>
      <c r="E32" s="195"/>
      <c r="F32" s="195"/>
      <c r="G32" s="195" t="s">
        <v>101</v>
      </c>
      <c r="H32" s="195"/>
      <c r="I32" s="195"/>
      <c r="J32" s="183">
        <v>1.8472222222222223</v>
      </c>
      <c r="K32" s="183"/>
      <c r="L32" s="183"/>
      <c r="M32" s="183"/>
      <c r="N32" s="184"/>
      <c r="O32" s="196" t="str">
        <f>AG16</f>
        <v>Team G</v>
      </c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63" t="s">
        <v>99</v>
      </c>
      <c r="AF32" s="198" t="str">
        <f>AG14</f>
        <v>Team E</v>
      </c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9"/>
      <c r="AW32" s="200"/>
      <c r="AX32" s="201"/>
      <c r="AY32" s="63" t="s">
        <v>100</v>
      </c>
      <c r="AZ32" s="201"/>
      <c r="BA32" s="202"/>
      <c r="BB32" s="203"/>
      <c r="BC32" s="204"/>
      <c r="BD32" s="52"/>
      <c r="BE32" s="56"/>
      <c r="BF32" s="50"/>
      <c r="BG32" s="50"/>
      <c r="BH32" s="50"/>
      <c r="BI32" s="55"/>
      <c r="BJ32" s="55"/>
      <c r="BK32" s="61"/>
      <c r="BL32" s="61"/>
      <c r="BM32" s="53"/>
      <c r="BN32" s="53"/>
      <c r="BO32" s="53"/>
      <c r="BP32" s="53"/>
      <c r="BQ32" s="53"/>
      <c r="BR32" s="53"/>
      <c r="BS32" s="53"/>
      <c r="BT32" s="55"/>
      <c r="BU32" s="55"/>
      <c r="BV32" s="54"/>
      <c r="BW32" s="54"/>
      <c r="BX32" s="54"/>
      <c r="BY32" s="54"/>
      <c r="BZ32" s="54"/>
      <c r="CA32" s="54"/>
      <c r="CB32" s="54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</row>
    <row r="33" spans="2:159" s="51" customFormat="1" ht="18" customHeight="1" thickBot="1">
      <c r="B33" s="180">
        <v>12</v>
      </c>
      <c r="C33" s="181"/>
      <c r="D33" s="182" t="s">
        <v>97</v>
      </c>
      <c r="E33" s="182"/>
      <c r="F33" s="182"/>
      <c r="G33" s="182" t="s">
        <v>101</v>
      </c>
      <c r="H33" s="182"/>
      <c r="I33" s="182"/>
      <c r="J33" s="183">
        <v>1.8548611111111111</v>
      </c>
      <c r="K33" s="183"/>
      <c r="L33" s="183"/>
      <c r="M33" s="183"/>
      <c r="N33" s="184"/>
      <c r="O33" s="190" t="str">
        <f>AG15</f>
        <v>Team F</v>
      </c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62" t="s">
        <v>99</v>
      </c>
      <c r="AF33" s="191" t="str">
        <f>AG17</f>
        <v>Team H</v>
      </c>
      <c r="AG33" s="191"/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2"/>
      <c r="AW33" s="187"/>
      <c r="AX33" s="188"/>
      <c r="AY33" s="62" t="s">
        <v>100</v>
      </c>
      <c r="AZ33" s="188"/>
      <c r="BA33" s="189"/>
      <c r="BB33" s="185"/>
      <c r="BC33" s="186"/>
      <c r="BD33" s="52"/>
      <c r="BE33" s="56"/>
      <c r="BF33" s="50"/>
      <c r="BG33" s="50"/>
      <c r="BH33" s="50"/>
      <c r="BI33" s="55"/>
      <c r="BJ33" s="55"/>
      <c r="BK33" s="55"/>
      <c r="BL33" s="55"/>
      <c r="BM33" s="53"/>
      <c r="BN33" s="53"/>
      <c r="BO33" s="53"/>
      <c r="BP33" s="53"/>
      <c r="BQ33" s="53"/>
      <c r="BR33" s="53"/>
      <c r="BS33" s="53"/>
      <c r="BT33" s="55"/>
      <c r="BU33" s="55"/>
      <c r="BV33" s="54"/>
      <c r="BW33" s="54"/>
      <c r="BX33" s="54"/>
      <c r="BY33" s="54"/>
      <c r="BZ33" s="54"/>
      <c r="CA33" s="54"/>
      <c r="CB33" s="54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</row>
    <row r="34" spans="2:159" s="51" customFormat="1" ht="18" customHeight="1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52"/>
      <c r="BE34" s="56"/>
      <c r="BF34" s="50"/>
      <c r="BG34" s="50"/>
      <c r="BH34" s="50"/>
      <c r="BI34" s="55"/>
      <c r="BJ34" s="9"/>
      <c r="BK34" s="9"/>
      <c r="BL34" s="9"/>
      <c r="BM34" s="53"/>
      <c r="BN34" s="53"/>
      <c r="BO34" s="53"/>
      <c r="BP34" s="53"/>
      <c r="BQ34" s="53"/>
      <c r="BR34" s="53"/>
      <c r="BS34" s="53"/>
      <c r="BT34" s="55"/>
      <c r="BU34" s="55"/>
      <c r="BV34" s="54"/>
      <c r="BW34" s="54"/>
      <c r="BX34" s="54"/>
      <c r="BY34" s="54"/>
      <c r="BZ34" s="54"/>
      <c r="CA34" s="54"/>
      <c r="CB34" s="54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</row>
    <row r="35" spans="2:159" s="51" customFormat="1" ht="18" customHeight="1">
      <c r="B35" s="16" t="s">
        <v>102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52"/>
      <c r="BE35" s="56"/>
      <c r="BF35" s="50"/>
      <c r="BG35" s="50"/>
      <c r="BH35" s="50"/>
      <c r="BI35" s="55"/>
      <c r="BJ35" s="55"/>
      <c r="BK35" s="61"/>
      <c r="BL35" s="61"/>
      <c r="BM35" s="53"/>
      <c r="BN35" s="53"/>
      <c r="BO35" s="53"/>
      <c r="BP35" s="53"/>
      <c r="BQ35" s="53"/>
      <c r="BR35" s="53"/>
      <c r="BS35" s="53"/>
      <c r="BT35" s="55"/>
      <c r="BU35" s="55"/>
      <c r="BV35" s="54"/>
      <c r="BW35" s="54"/>
      <c r="BX35" s="54"/>
      <c r="BY35" s="54"/>
      <c r="BZ35" s="54"/>
      <c r="CA35" s="54"/>
      <c r="CB35" s="54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</row>
    <row r="36" spans="2:159" s="51" customFormat="1" ht="18" customHeight="1" thickBot="1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52"/>
      <c r="BE36" s="56"/>
      <c r="BF36" s="50"/>
      <c r="BG36" s="50"/>
      <c r="BH36" s="50"/>
      <c r="BI36" s="55"/>
      <c r="BJ36" s="55"/>
      <c r="BK36" s="61"/>
      <c r="BL36" s="61"/>
      <c r="BM36" s="53"/>
      <c r="BN36" s="53"/>
      <c r="BO36" s="53"/>
      <c r="BP36" s="53"/>
      <c r="BQ36" s="53"/>
      <c r="BR36" s="53"/>
      <c r="BS36" s="53"/>
      <c r="BT36" s="55"/>
      <c r="BU36" s="55"/>
      <c r="BV36" s="54"/>
      <c r="BW36" s="54"/>
      <c r="BX36" s="54"/>
      <c r="BY36" s="54"/>
      <c r="BZ36" s="54"/>
      <c r="CA36" s="54"/>
      <c r="CB36" s="54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</row>
    <row r="37" spans="2:159" s="51" customFormat="1" ht="18" customHeight="1" thickBot="1">
      <c r="B37" s="11"/>
      <c r="C37" s="11"/>
      <c r="D37" s="11"/>
      <c r="E37" s="167" t="s">
        <v>82</v>
      </c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67" t="s">
        <v>103</v>
      </c>
      <c r="AF37" s="168"/>
      <c r="AG37" s="169"/>
      <c r="AH37" s="167" t="s">
        <v>104</v>
      </c>
      <c r="AI37" s="168"/>
      <c r="AJ37" s="169"/>
      <c r="AK37" s="167" t="s">
        <v>105</v>
      </c>
      <c r="AL37" s="168"/>
      <c r="AM37" s="168"/>
      <c r="AN37" s="168"/>
      <c r="AO37" s="169"/>
      <c r="AP37" s="167" t="s">
        <v>106</v>
      </c>
      <c r="AQ37" s="168"/>
      <c r="AR37" s="169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52"/>
      <c r="BE37" s="56"/>
      <c r="BF37" s="50"/>
      <c r="BG37" s="50"/>
      <c r="BH37" s="50"/>
      <c r="BI37" s="55"/>
      <c r="BJ37" s="55"/>
      <c r="BK37" s="61"/>
      <c r="BL37" s="61"/>
      <c r="BM37" s="53"/>
      <c r="BN37" s="53"/>
      <c r="BO37" s="53"/>
      <c r="BP37" s="53"/>
      <c r="BQ37" s="53"/>
      <c r="BR37" s="53"/>
      <c r="BS37" s="53"/>
      <c r="BT37" s="55"/>
      <c r="BU37" s="55"/>
      <c r="BV37" s="54"/>
      <c r="BW37" s="54"/>
      <c r="BX37" s="54"/>
      <c r="BY37" s="54"/>
      <c r="BZ37" s="54"/>
      <c r="CA37" s="54"/>
      <c r="CB37" s="54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</row>
    <row r="38" spans="2:159" s="51" customFormat="1" ht="18" customHeight="1">
      <c r="B38" s="11"/>
      <c r="C38" s="11"/>
      <c r="D38" s="11"/>
      <c r="E38" s="170" t="s">
        <v>86</v>
      </c>
      <c r="F38" s="171"/>
      <c r="G38" s="172">
        <f>$BM$22</f>
        <v>0</v>
      </c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3"/>
      <c r="AE38" s="174">
        <f>$BN$22</f>
        <v>0</v>
      </c>
      <c r="AF38" s="175"/>
      <c r="AG38" s="176"/>
      <c r="AH38" s="174">
        <f>$BO$22</f>
        <v>0</v>
      </c>
      <c r="AI38" s="175"/>
      <c r="AJ38" s="176"/>
      <c r="AK38" s="171">
        <f>$BP$22</f>
        <v>0</v>
      </c>
      <c r="AL38" s="171"/>
      <c r="AM38" s="49" t="s">
        <v>100</v>
      </c>
      <c r="AN38" s="171">
        <f>$BR$22</f>
        <v>0</v>
      </c>
      <c r="AO38" s="171"/>
      <c r="AP38" s="177">
        <f>$BS$22</f>
        <v>0</v>
      </c>
      <c r="AQ38" s="178"/>
      <c r="AR38" s="179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52"/>
      <c r="BE38" s="56"/>
      <c r="BF38" s="50"/>
      <c r="BG38" s="50"/>
      <c r="BH38" s="50"/>
      <c r="BI38" s="55"/>
      <c r="BJ38" s="55"/>
      <c r="BK38" s="61"/>
      <c r="BL38" s="61"/>
      <c r="BM38" s="53"/>
      <c r="BN38" s="53"/>
      <c r="BO38" s="53"/>
      <c r="BP38" s="53"/>
      <c r="BQ38" s="53"/>
      <c r="BR38" s="53"/>
      <c r="BS38" s="53"/>
      <c r="BT38" s="55"/>
      <c r="BU38" s="55"/>
      <c r="BV38" s="54"/>
      <c r="BW38" s="54"/>
      <c r="BX38" s="54"/>
      <c r="BY38" s="54"/>
      <c r="BZ38" s="54"/>
      <c r="CA38" s="54"/>
      <c r="CB38" s="54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</row>
    <row r="39" spans="2:159" s="51" customFormat="1" ht="18" customHeight="1">
      <c r="B39" s="11"/>
      <c r="C39" s="11"/>
      <c r="D39" s="11"/>
      <c r="E39" s="157" t="s">
        <v>87</v>
      </c>
      <c r="F39" s="158"/>
      <c r="G39" s="159">
        <f>$BM$23</f>
        <v>0</v>
      </c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60"/>
      <c r="AE39" s="161">
        <f>$BN$23</f>
        <v>0</v>
      </c>
      <c r="AF39" s="162"/>
      <c r="AG39" s="163"/>
      <c r="AH39" s="161">
        <f>$BO$23</f>
        <v>0</v>
      </c>
      <c r="AI39" s="162"/>
      <c r="AJ39" s="163"/>
      <c r="AK39" s="158">
        <f>$BP$23</f>
        <v>0</v>
      </c>
      <c r="AL39" s="158"/>
      <c r="AM39" s="40" t="s">
        <v>100</v>
      </c>
      <c r="AN39" s="158">
        <f>$BR$23</f>
        <v>0</v>
      </c>
      <c r="AO39" s="158"/>
      <c r="AP39" s="164">
        <f>$BS$23</f>
        <v>0</v>
      </c>
      <c r="AQ39" s="165"/>
      <c r="AR39" s="166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52"/>
      <c r="BE39" s="56"/>
      <c r="BF39" s="50"/>
      <c r="BG39" s="50"/>
      <c r="BH39" s="50"/>
      <c r="BI39" s="55"/>
      <c r="BJ39" s="55"/>
      <c r="BK39" s="61"/>
      <c r="BL39" s="61"/>
      <c r="BM39" s="60"/>
      <c r="BN39" s="58"/>
      <c r="BO39" s="58"/>
      <c r="BP39" s="59"/>
      <c r="BQ39" s="58"/>
      <c r="BR39" s="57"/>
      <c r="BS39" s="55"/>
      <c r="BT39" s="55"/>
      <c r="BU39" s="55"/>
      <c r="BV39" s="54"/>
      <c r="BW39" s="54"/>
      <c r="BX39" s="54"/>
      <c r="BY39" s="54"/>
      <c r="BZ39" s="54"/>
      <c r="CA39" s="54"/>
      <c r="CB39" s="54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</row>
    <row r="40" spans="2:159" s="51" customFormat="1" ht="18" customHeight="1">
      <c r="B40" s="11"/>
      <c r="C40" s="11"/>
      <c r="D40" s="11"/>
      <c r="E40" s="157" t="s">
        <v>88</v>
      </c>
      <c r="F40" s="158"/>
      <c r="G40" s="159">
        <f>$BM$24</f>
        <v>0</v>
      </c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60"/>
      <c r="AE40" s="161">
        <f>$BN$24</f>
        <v>0</v>
      </c>
      <c r="AF40" s="162"/>
      <c r="AG40" s="163"/>
      <c r="AH40" s="161">
        <f>$BO$24</f>
        <v>0</v>
      </c>
      <c r="AI40" s="162"/>
      <c r="AJ40" s="163"/>
      <c r="AK40" s="158">
        <f>$BP$24</f>
        <v>0</v>
      </c>
      <c r="AL40" s="158"/>
      <c r="AM40" s="40" t="s">
        <v>100</v>
      </c>
      <c r="AN40" s="158">
        <f>$BR$24</f>
        <v>0</v>
      </c>
      <c r="AO40" s="158"/>
      <c r="AP40" s="164">
        <f>$BS$24</f>
        <v>0</v>
      </c>
      <c r="AQ40" s="165"/>
      <c r="AR40" s="166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52"/>
      <c r="BE40" s="56"/>
      <c r="BF40" s="50"/>
      <c r="BG40" s="50"/>
      <c r="BH40" s="50"/>
      <c r="BI40" s="55"/>
      <c r="BJ40" s="55"/>
      <c r="BK40" s="55"/>
      <c r="BL40" s="55"/>
      <c r="BM40" s="55"/>
      <c r="BN40" s="55"/>
      <c r="BO40" s="55"/>
      <c r="BP40" s="55"/>
      <c r="BQ40" s="55"/>
      <c r="BR40" s="55"/>
      <c r="BS40" s="55"/>
      <c r="BT40" s="55"/>
      <c r="BU40" s="55"/>
      <c r="BV40" s="54"/>
      <c r="BW40" s="54"/>
      <c r="BX40" s="54"/>
      <c r="BY40" s="54"/>
      <c r="BZ40" s="54"/>
      <c r="CA40" s="54"/>
      <c r="CB40" s="54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</row>
    <row r="41" spans="2:159" ht="18" customHeight="1" thickBot="1">
      <c r="B41" s="11"/>
      <c r="C41" s="11"/>
      <c r="D41" s="11"/>
      <c r="E41" s="147">
        <v>4</v>
      </c>
      <c r="F41" s="148"/>
      <c r="G41" s="149">
        <f>$BM$25</f>
        <v>0</v>
      </c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50"/>
      <c r="AE41" s="151">
        <f>$BN$25</f>
        <v>0</v>
      </c>
      <c r="AF41" s="152"/>
      <c r="AG41" s="153"/>
      <c r="AH41" s="151">
        <f>$BO$25</f>
        <v>0</v>
      </c>
      <c r="AI41" s="152"/>
      <c r="AJ41" s="153"/>
      <c r="AK41" s="142">
        <f>$BP$25</f>
        <v>0</v>
      </c>
      <c r="AL41" s="142"/>
      <c r="AM41" s="39" t="s">
        <v>100</v>
      </c>
      <c r="AN41" s="142">
        <f>$BR$25</f>
        <v>0</v>
      </c>
      <c r="AO41" s="142"/>
      <c r="AP41" s="143">
        <f>$BS$25</f>
        <v>0</v>
      </c>
      <c r="AQ41" s="144"/>
      <c r="AR41" s="145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F41" s="50"/>
      <c r="BG41" s="50"/>
      <c r="BH41" s="50"/>
    </row>
    <row r="42" spans="2:159" ht="18" customHeight="1" thickBot="1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</row>
    <row r="43" spans="2:159" ht="18" customHeight="1" thickBot="1">
      <c r="B43" s="11"/>
      <c r="C43" s="11"/>
      <c r="D43" s="11"/>
      <c r="E43" s="167" t="s">
        <v>83</v>
      </c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9"/>
      <c r="AE43" s="167" t="s">
        <v>103</v>
      </c>
      <c r="AF43" s="168"/>
      <c r="AG43" s="169"/>
      <c r="AH43" s="167" t="s">
        <v>104</v>
      </c>
      <c r="AI43" s="168"/>
      <c r="AJ43" s="169"/>
      <c r="AK43" s="167" t="s">
        <v>105</v>
      </c>
      <c r="AL43" s="168"/>
      <c r="AM43" s="168"/>
      <c r="AN43" s="168"/>
      <c r="AO43" s="169"/>
      <c r="AP43" s="167" t="s">
        <v>106</v>
      </c>
      <c r="AQ43" s="168"/>
      <c r="AR43" s="169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2:159" ht="18" customHeight="1">
      <c r="B44" s="11"/>
      <c r="C44" s="11"/>
      <c r="D44" s="11"/>
      <c r="E44" s="170" t="s">
        <v>86</v>
      </c>
      <c r="F44" s="171"/>
      <c r="G44" s="172">
        <f>$BM$27</f>
        <v>0</v>
      </c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3"/>
      <c r="AE44" s="174">
        <f>$BN$27</f>
        <v>0</v>
      </c>
      <c r="AF44" s="175"/>
      <c r="AG44" s="176"/>
      <c r="AH44" s="174">
        <f>$BO$27</f>
        <v>0</v>
      </c>
      <c r="AI44" s="175"/>
      <c r="AJ44" s="176"/>
      <c r="AK44" s="171">
        <f>$BP$27</f>
        <v>0</v>
      </c>
      <c r="AL44" s="171"/>
      <c r="AM44" s="49" t="s">
        <v>100</v>
      </c>
      <c r="AN44" s="171">
        <f>$BR$27</f>
        <v>0</v>
      </c>
      <c r="AO44" s="171"/>
      <c r="AP44" s="177">
        <f>$BS$27</f>
        <v>0</v>
      </c>
      <c r="AQ44" s="178"/>
      <c r="AR44" s="179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2:159" s="41" customFormat="1" ht="18" customHeight="1">
      <c r="B45" s="48"/>
      <c r="C45" s="48"/>
      <c r="D45" s="48"/>
      <c r="E45" s="157" t="s">
        <v>87</v>
      </c>
      <c r="F45" s="158"/>
      <c r="G45" s="159">
        <f>$BM$28</f>
        <v>0</v>
      </c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60"/>
      <c r="AE45" s="161">
        <f>$BN$28</f>
        <v>0</v>
      </c>
      <c r="AF45" s="162"/>
      <c r="AG45" s="163"/>
      <c r="AH45" s="161">
        <f>$BO$28</f>
        <v>0</v>
      </c>
      <c r="AI45" s="162"/>
      <c r="AJ45" s="163"/>
      <c r="AK45" s="158">
        <f>$BP$28</f>
        <v>0</v>
      </c>
      <c r="AL45" s="158"/>
      <c r="AM45" s="40" t="s">
        <v>100</v>
      </c>
      <c r="AN45" s="158">
        <f>$BR$28</f>
        <v>0</v>
      </c>
      <c r="AO45" s="158"/>
      <c r="AP45" s="164">
        <f>$BS$28</f>
        <v>0</v>
      </c>
      <c r="AQ45" s="165"/>
      <c r="AR45" s="166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E45" s="47"/>
      <c r="BF45" s="46"/>
      <c r="BG45" s="46"/>
      <c r="BH45" s="46"/>
      <c r="BI45" s="46"/>
      <c r="BJ45" s="46"/>
      <c r="BK45" s="46"/>
      <c r="BL45" s="46"/>
      <c r="BM45" s="45"/>
      <c r="BN45" s="45"/>
      <c r="BO45" s="45"/>
      <c r="BP45" s="45"/>
      <c r="BQ45" s="45"/>
      <c r="BR45" s="45"/>
      <c r="BS45" s="45"/>
      <c r="BT45" s="45"/>
      <c r="BU45" s="45"/>
      <c r="BV45" s="44"/>
      <c r="BW45" s="44"/>
      <c r="BX45" s="44"/>
      <c r="BY45" s="44"/>
      <c r="BZ45" s="44"/>
      <c r="CA45" s="44"/>
      <c r="CB45" s="44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</row>
    <row r="46" spans="2:159" ht="18" customHeight="1">
      <c r="B46" s="11"/>
      <c r="C46" s="11"/>
      <c r="D46" s="11"/>
      <c r="E46" s="157" t="s">
        <v>88</v>
      </c>
      <c r="F46" s="158"/>
      <c r="G46" s="159">
        <f>$BM$29</f>
        <v>0</v>
      </c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60"/>
      <c r="AE46" s="161">
        <f>$BN$29</f>
        <v>0</v>
      </c>
      <c r="AF46" s="162"/>
      <c r="AG46" s="163"/>
      <c r="AH46" s="161">
        <f>$BO$29</f>
        <v>0</v>
      </c>
      <c r="AI46" s="162"/>
      <c r="AJ46" s="163"/>
      <c r="AK46" s="158">
        <f>$BP$29</f>
        <v>0</v>
      </c>
      <c r="AL46" s="158"/>
      <c r="AM46" s="40" t="s">
        <v>100</v>
      </c>
      <c r="AN46" s="158">
        <f>$BR$29</f>
        <v>0</v>
      </c>
      <c r="AO46" s="158"/>
      <c r="AP46" s="164">
        <f>$BS$29</f>
        <v>0</v>
      </c>
      <c r="AQ46" s="165"/>
      <c r="AR46" s="166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</row>
    <row r="47" spans="2:159" ht="18" customHeight="1" thickBot="1">
      <c r="B47" s="11"/>
      <c r="C47" s="11"/>
      <c r="D47" s="11"/>
      <c r="E47" s="147" t="s">
        <v>89</v>
      </c>
      <c r="F47" s="148"/>
      <c r="G47" s="149">
        <f>$BM$30</f>
        <v>0</v>
      </c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50"/>
      <c r="AE47" s="151">
        <f>$BN$30</f>
        <v>0</v>
      </c>
      <c r="AF47" s="152"/>
      <c r="AG47" s="153"/>
      <c r="AH47" s="151">
        <f>$BO$30</f>
        <v>0</v>
      </c>
      <c r="AI47" s="152"/>
      <c r="AJ47" s="153"/>
      <c r="AK47" s="142">
        <f>$BP$30</f>
        <v>0</v>
      </c>
      <c r="AL47" s="142"/>
      <c r="AM47" s="39" t="s">
        <v>100</v>
      </c>
      <c r="AN47" s="142">
        <f>$BR$30</f>
        <v>0</v>
      </c>
      <c r="AO47" s="142"/>
      <c r="AP47" s="143">
        <f>$BS$30</f>
        <v>0</v>
      </c>
      <c r="AQ47" s="144"/>
      <c r="AR47" s="145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</row>
    <row r="48" spans="2:159" ht="18" customHeight="1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</row>
    <row r="49" spans="2:116" s="3" customFormat="1" ht="18" customHeight="1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4"/>
      <c r="BE49" s="10"/>
      <c r="BF49" s="9"/>
      <c r="BG49" s="9"/>
      <c r="BH49" s="9"/>
      <c r="BI49" s="9"/>
      <c r="BJ49" s="9"/>
      <c r="BK49" s="9"/>
      <c r="BL49" s="9"/>
      <c r="BM49" s="8"/>
      <c r="BN49" s="8"/>
      <c r="BO49" s="8"/>
      <c r="BP49" s="8"/>
      <c r="BQ49" s="8"/>
      <c r="BR49" s="8"/>
      <c r="BS49" s="8"/>
      <c r="BT49" s="8"/>
      <c r="BU49" s="8"/>
      <c r="BV49" s="7"/>
      <c r="BW49" s="7"/>
      <c r="BX49" s="7"/>
      <c r="BY49" s="7"/>
      <c r="BZ49" s="7"/>
      <c r="CA49" s="7"/>
      <c r="CB49" s="7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</row>
    <row r="50" spans="2:116" s="3" customFormat="1" ht="27"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4"/>
      <c r="BE50" s="10"/>
      <c r="BF50" s="9"/>
      <c r="BG50" s="9"/>
      <c r="BH50" s="9"/>
      <c r="BI50" s="9"/>
      <c r="BJ50" s="9"/>
      <c r="BK50" s="9"/>
      <c r="BL50" s="9"/>
      <c r="BM50" s="8"/>
      <c r="BN50" s="8"/>
      <c r="BO50" s="8"/>
      <c r="BP50" s="8"/>
      <c r="BQ50" s="8"/>
      <c r="BR50" s="8"/>
      <c r="BS50" s="8"/>
      <c r="BT50" s="8"/>
      <c r="BU50" s="8"/>
      <c r="BV50" s="7"/>
      <c r="BW50" s="7"/>
      <c r="BX50" s="7"/>
      <c r="BY50" s="7"/>
      <c r="BZ50" s="7"/>
      <c r="CA50" s="7"/>
      <c r="CB50" s="7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</row>
    <row r="51" spans="2:116" s="3" customFormat="1">
      <c r="B51" s="16" t="s">
        <v>107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4"/>
      <c r="BE51" s="10"/>
      <c r="BF51" s="9"/>
      <c r="BG51" s="9"/>
      <c r="BH51" s="9"/>
      <c r="BI51" s="9"/>
      <c r="BJ51" s="9"/>
      <c r="BK51" s="9"/>
      <c r="BL51" s="9"/>
      <c r="BM51" s="8"/>
      <c r="BN51" s="8"/>
      <c r="BO51" s="8"/>
      <c r="BP51" s="8"/>
      <c r="BQ51" s="8"/>
      <c r="BR51" s="8"/>
      <c r="BS51" s="8"/>
      <c r="BT51" s="8"/>
      <c r="BU51" s="8"/>
      <c r="BV51" s="7"/>
      <c r="BW51" s="7"/>
      <c r="BX51" s="7"/>
      <c r="BY51" s="7"/>
      <c r="BZ51" s="7"/>
      <c r="CA51" s="7"/>
      <c r="CB51" s="7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</row>
    <row r="52" spans="2:116" s="3" customFormat="1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4"/>
      <c r="BE52" s="10"/>
      <c r="BF52" s="9"/>
      <c r="BG52" s="9"/>
      <c r="BH52" s="9"/>
      <c r="BI52" s="9"/>
      <c r="BJ52" s="9"/>
      <c r="BK52" s="9"/>
      <c r="BL52" s="9"/>
      <c r="BM52" s="8"/>
      <c r="BN52" s="8"/>
      <c r="BO52" s="8"/>
      <c r="BP52" s="8"/>
      <c r="BQ52" s="8"/>
      <c r="BR52" s="8"/>
      <c r="BS52" s="8"/>
      <c r="BT52" s="8"/>
      <c r="BU52" s="8"/>
      <c r="BV52" s="7"/>
      <c r="BW52" s="7"/>
      <c r="BX52" s="7"/>
      <c r="BY52" s="7"/>
      <c r="BZ52" s="7"/>
      <c r="CA52" s="7"/>
      <c r="CB52" s="7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</row>
    <row r="53" spans="2:116" s="29" customFormat="1" ht="15.75">
      <c r="B53" s="35"/>
      <c r="C53" s="35"/>
      <c r="D53" s="35"/>
      <c r="E53" s="35"/>
      <c r="F53" s="35"/>
      <c r="G53" s="37" t="s">
        <v>108</v>
      </c>
      <c r="H53" s="154">
        <v>0.86458333333333337</v>
      </c>
      <c r="I53" s="154"/>
      <c r="J53" s="154"/>
      <c r="K53" s="154"/>
      <c r="L53" s="154"/>
      <c r="M53" s="36" t="s">
        <v>109</v>
      </c>
      <c r="N53" s="35"/>
      <c r="O53" s="35"/>
      <c r="P53" s="35"/>
      <c r="Q53" s="35"/>
      <c r="R53" s="35"/>
      <c r="S53" s="35"/>
      <c r="T53" s="37" t="s">
        <v>110</v>
      </c>
      <c r="U53" s="155">
        <v>1</v>
      </c>
      <c r="V53" s="155"/>
      <c r="W53" s="38" t="s">
        <v>111</v>
      </c>
      <c r="X53" s="156">
        <v>6.9444444444444441E-3</v>
      </c>
      <c r="Y53" s="156"/>
      <c r="Z53" s="156"/>
      <c r="AA53" s="156"/>
      <c r="AB53" s="156"/>
      <c r="AC53" s="36" t="s">
        <v>112</v>
      </c>
      <c r="AD53" s="35"/>
      <c r="AE53" s="35"/>
      <c r="AF53" s="35"/>
      <c r="AG53" s="35"/>
      <c r="AH53" s="35"/>
      <c r="AI53" s="35"/>
      <c r="AJ53" s="35"/>
      <c r="AK53" s="37" t="s">
        <v>113</v>
      </c>
      <c r="AL53" s="156">
        <v>6.9444444444444447E-4</v>
      </c>
      <c r="AM53" s="156"/>
      <c r="AN53" s="156"/>
      <c r="AO53" s="156"/>
      <c r="AP53" s="156"/>
      <c r="AQ53" s="36" t="s">
        <v>112</v>
      </c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E53" s="34"/>
      <c r="BF53" s="33"/>
      <c r="BG53" s="33"/>
      <c r="BH53" s="33"/>
      <c r="BI53" s="33"/>
      <c r="BJ53" s="33"/>
      <c r="BK53" s="33"/>
      <c r="BL53" s="33"/>
      <c r="BM53" s="32"/>
      <c r="BN53" s="32"/>
      <c r="BO53" s="32"/>
      <c r="BP53" s="32"/>
      <c r="BQ53" s="32"/>
      <c r="BR53" s="32"/>
      <c r="BS53" s="32"/>
      <c r="BT53" s="32"/>
      <c r="BU53" s="32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</row>
    <row r="54" spans="2:116" s="26" customFormat="1" ht="6" customHeight="1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E54" s="10"/>
      <c r="BF54" s="9"/>
      <c r="BG54" s="9"/>
      <c r="BH54" s="9"/>
      <c r="BI54" s="9"/>
      <c r="BJ54" s="9"/>
      <c r="BK54" s="9"/>
      <c r="BL54" s="9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</row>
    <row r="55" spans="2:116" s="3" customFormat="1" ht="3.75" customHeight="1" thickBot="1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4"/>
      <c r="BE55" s="10"/>
      <c r="BF55" s="9"/>
      <c r="BG55" s="9"/>
      <c r="BH55" s="9"/>
      <c r="BI55" s="9"/>
      <c r="BJ55" s="9"/>
      <c r="BK55" s="9"/>
      <c r="BL55" s="9"/>
      <c r="BM55" s="8"/>
      <c r="BN55" s="8"/>
      <c r="BO55" s="8"/>
      <c r="BP55" s="8"/>
      <c r="BQ55" s="8"/>
      <c r="BR55" s="8"/>
      <c r="BS55" s="8"/>
      <c r="BT55" s="8"/>
      <c r="BU55" s="8"/>
      <c r="BV55" s="7"/>
      <c r="BW55" s="7"/>
      <c r="BX55" s="7"/>
      <c r="BY55" s="7"/>
      <c r="BZ55" s="7"/>
      <c r="CA55" s="7"/>
      <c r="CB55" s="7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</row>
    <row r="56" spans="2:116" s="3" customFormat="1" ht="20.100000000000001" customHeight="1" thickBot="1">
      <c r="B56" s="132" t="s">
        <v>91</v>
      </c>
      <c r="C56" s="133"/>
      <c r="D56" s="134" t="s">
        <v>92</v>
      </c>
      <c r="E56" s="135"/>
      <c r="F56" s="135"/>
      <c r="G56" s="135"/>
      <c r="H56" s="135"/>
      <c r="I56" s="136"/>
      <c r="J56" s="137" t="s">
        <v>94</v>
      </c>
      <c r="K56" s="138"/>
      <c r="L56" s="138"/>
      <c r="M56" s="138"/>
      <c r="N56" s="133"/>
      <c r="O56" s="137" t="s">
        <v>114</v>
      </c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9"/>
      <c r="AW56" s="132" t="s">
        <v>96</v>
      </c>
      <c r="AX56" s="138"/>
      <c r="AY56" s="138"/>
      <c r="AZ56" s="138"/>
      <c r="BA56" s="138"/>
      <c r="BB56" s="140"/>
      <c r="BC56" s="141"/>
      <c r="BD56" s="25"/>
      <c r="BE56" s="10"/>
      <c r="BF56" s="9"/>
      <c r="BG56" s="9"/>
      <c r="BH56" s="9"/>
      <c r="BI56" s="9"/>
      <c r="BJ56" s="9"/>
      <c r="BK56" s="9"/>
      <c r="BL56" s="9"/>
      <c r="BM56" s="8"/>
      <c r="BN56" s="8"/>
      <c r="BO56" s="8"/>
      <c r="BP56" s="8"/>
      <c r="BQ56" s="8"/>
      <c r="BR56" s="8"/>
      <c r="BS56" s="8"/>
      <c r="BT56" s="8"/>
      <c r="BU56" s="8"/>
      <c r="BV56" s="7"/>
      <c r="BW56" s="7"/>
      <c r="BX56" s="7"/>
      <c r="BY56" s="7"/>
      <c r="BZ56" s="7"/>
      <c r="CA56" s="7"/>
      <c r="CB56" s="7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</row>
    <row r="57" spans="2:116" s="3" customFormat="1" ht="18" customHeight="1">
      <c r="B57" s="116">
        <v>13</v>
      </c>
      <c r="C57" s="117"/>
      <c r="D57" s="116" t="s">
        <v>97</v>
      </c>
      <c r="E57" s="120"/>
      <c r="F57" s="120"/>
      <c r="G57" s="120"/>
      <c r="H57" s="120"/>
      <c r="I57" s="117"/>
      <c r="J57" s="122">
        <v>0.86458333333333337</v>
      </c>
      <c r="K57" s="123"/>
      <c r="L57" s="123"/>
      <c r="M57" s="123"/>
      <c r="N57" s="124"/>
      <c r="O57" s="128" t="str">
        <f>IF(ISBLANK($AZ$31),"",$G$38)</f>
        <v/>
      </c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19" t="s">
        <v>99</v>
      </c>
      <c r="AF57" s="98" t="str">
        <f>IF(ISBLANK($AZ$33),"",$G$45)</f>
        <v/>
      </c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9"/>
      <c r="AW57" s="100"/>
      <c r="AX57" s="101"/>
      <c r="AY57" s="101" t="s">
        <v>100</v>
      </c>
      <c r="AZ57" s="101"/>
      <c r="BA57" s="104"/>
      <c r="BB57" s="120"/>
      <c r="BC57" s="117"/>
      <c r="BD57" s="4"/>
      <c r="BE57" s="10"/>
      <c r="BF57" s="9"/>
      <c r="BG57" s="9"/>
      <c r="BH57" s="9"/>
      <c r="BI57" s="9"/>
      <c r="BJ57" s="9"/>
      <c r="BK57" s="9"/>
      <c r="BL57" s="9"/>
      <c r="BM57" s="8"/>
      <c r="BN57" s="8"/>
      <c r="BO57" s="8"/>
      <c r="BP57" s="8"/>
      <c r="BQ57" s="8"/>
      <c r="BR57" s="8"/>
      <c r="BS57" s="8"/>
      <c r="BT57" s="8"/>
      <c r="BU57" s="8"/>
      <c r="BV57" s="7"/>
      <c r="BW57" s="7"/>
      <c r="BX57" s="7"/>
      <c r="BY57" s="7"/>
      <c r="BZ57" s="7"/>
      <c r="CA57" s="7"/>
      <c r="CB57" s="7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</row>
    <row r="58" spans="2:116" s="3" customFormat="1" ht="12" customHeight="1" thickBot="1">
      <c r="B58" s="118"/>
      <c r="C58" s="119"/>
      <c r="D58" s="118"/>
      <c r="E58" s="121"/>
      <c r="F58" s="121"/>
      <c r="G58" s="121"/>
      <c r="H58" s="121"/>
      <c r="I58" s="119"/>
      <c r="J58" s="125"/>
      <c r="K58" s="126"/>
      <c r="L58" s="126"/>
      <c r="M58" s="126"/>
      <c r="N58" s="127"/>
      <c r="O58" s="129" t="s">
        <v>115</v>
      </c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8"/>
      <c r="AF58" s="130" t="s">
        <v>116</v>
      </c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1"/>
      <c r="AW58" s="102"/>
      <c r="AX58" s="103"/>
      <c r="AY58" s="103"/>
      <c r="AZ58" s="103"/>
      <c r="BA58" s="105"/>
      <c r="BB58" s="121"/>
      <c r="BC58" s="119"/>
      <c r="BD58" s="4"/>
      <c r="BE58" s="10"/>
      <c r="BF58" s="9"/>
      <c r="BG58" s="9"/>
      <c r="BH58" s="9"/>
      <c r="BI58" s="9"/>
      <c r="BJ58" s="9"/>
      <c r="BK58" s="9"/>
      <c r="BL58" s="9"/>
      <c r="BM58" s="8"/>
      <c r="BN58" s="8"/>
      <c r="BO58" s="8"/>
      <c r="BP58" s="8"/>
      <c r="BQ58" s="8"/>
      <c r="BR58" s="8"/>
      <c r="BS58" s="8"/>
      <c r="BT58" s="8"/>
      <c r="BU58" s="8"/>
      <c r="BV58" s="7"/>
      <c r="BW58" s="7"/>
      <c r="BX58" s="7"/>
      <c r="BY58" s="7"/>
      <c r="BZ58" s="7"/>
      <c r="CA58" s="7"/>
      <c r="CB58" s="7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</row>
    <row r="59" spans="2:116" s="3" customFormat="1" ht="3.75" customHeight="1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4"/>
      <c r="BE59" s="10"/>
      <c r="BF59" s="9"/>
      <c r="BG59" s="9"/>
      <c r="BH59" s="9"/>
      <c r="BI59" s="9"/>
      <c r="BJ59" s="9"/>
      <c r="BK59" s="9"/>
      <c r="BL59" s="9"/>
      <c r="BM59" s="8"/>
      <c r="BN59" s="8"/>
      <c r="BO59" s="8"/>
      <c r="BP59" s="8"/>
      <c r="BQ59" s="8"/>
      <c r="BR59" s="8"/>
      <c r="BS59" s="8"/>
      <c r="BT59" s="8"/>
      <c r="BU59" s="8"/>
      <c r="BV59" s="7"/>
      <c r="BW59" s="7"/>
      <c r="BX59" s="7"/>
      <c r="BY59" s="7"/>
      <c r="BZ59" s="7"/>
      <c r="CA59" s="7"/>
      <c r="CB59" s="7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</row>
    <row r="60" spans="2:116" s="3" customFormat="1" ht="20.100000000000001" customHeight="1" thickBot="1">
      <c r="B60" s="132" t="s">
        <v>91</v>
      </c>
      <c r="C60" s="133"/>
      <c r="D60" s="134" t="s">
        <v>92</v>
      </c>
      <c r="E60" s="135"/>
      <c r="F60" s="135"/>
      <c r="G60" s="135"/>
      <c r="H60" s="135"/>
      <c r="I60" s="136"/>
      <c r="J60" s="137" t="s">
        <v>94</v>
      </c>
      <c r="K60" s="138"/>
      <c r="L60" s="138"/>
      <c r="M60" s="138"/>
      <c r="N60" s="133"/>
      <c r="O60" s="137" t="s">
        <v>117</v>
      </c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9"/>
      <c r="AW60" s="132" t="s">
        <v>96</v>
      </c>
      <c r="AX60" s="138"/>
      <c r="AY60" s="138"/>
      <c r="AZ60" s="138"/>
      <c r="BA60" s="138"/>
      <c r="BB60" s="140"/>
      <c r="BC60" s="141"/>
      <c r="BD60" s="4"/>
      <c r="BE60" s="10"/>
      <c r="BF60" s="9"/>
      <c r="BG60" s="9"/>
      <c r="BH60" s="9"/>
      <c r="BI60" s="9"/>
      <c r="BJ60" s="9"/>
      <c r="BK60" s="9"/>
      <c r="BL60" s="9"/>
      <c r="BM60" s="8"/>
      <c r="BN60" s="8"/>
      <c r="BO60" s="8"/>
      <c r="BP60" s="8"/>
      <c r="BQ60" s="8"/>
      <c r="BR60" s="8"/>
      <c r="BS60" s="8"/>
      <c r="BT60" s="8"/>
      <c r="BU60" s="8"/>
      <c r="BV60" s="7"/>
      <c r="BW60" s="7"/>
      <c r="BX60" s="7"/>
      <c r="BY60" s="7"/>
      <c r="BZ60" s="7"/>
      <c r="CA60" s="7"/>
      <c r="CB60" s="7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</row>
    <row r="61" spans="2:116" s="3" customFormat="1" ht="18" customHeight="1">
      <c r="B61" s="116">
        <v>14</v>
      </c>
      <c r="C61" s="117"/>
      <c r="D61" s="116" t="s">
        <v>97</v>
      </c>
      <c r="E61" s="120"/>
      <c r="F61" s="120"/>
      <c r="G61" s="120"/>
      <c r="H61" s="120"/>
      <c r="I61" s="117"/>
      <c r="J61" s="122">
        <v>0.87222222222222223</v>
      </c>
      <c r="K61" s="123"/>
      <c r="L61" s="123"/>
      <c r="M61" s="123"/>
      <c r="N61" s="124"/>
      <c r="O61" s="128" t="str">
        <f>IF(ISBLANK($AZ$33),"",$G$44)</f>
        <v/>
      </c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19" t="s">
        <v>99</v>
      </c>
      <c r="AF61" s="98" t="str">
        <f>IF(ISBLANK($AZ$31),"",$G$39)</f>
        <v/>
      </c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9"/>
      <c r="AW61" s="100"/>
      <c r="AX61" s="101"/>
      <c r="AY61" s="101" t="s">
        <v>100</v>
      </c>
      <c r="AZ61" s="101"/>
      <c r="BA61" s="104"/>
      <c r="BB61" s="120"/>
      <c r="BC61" s="117"/>
      <c r="BD61" s="4"/>
      <c r="BE61" s="10"/>
      <c r="BF61" s="9"/>
      <c r="BG61" s="9"/>
      <c r="BH61" s="9"/>
      <c r="BI61" s="9"/>
      <c r="BJ61" s="9"/>
      <c r="BK61" s="9"/>
      <c r="BL61" s="9"/>
      <c r="BM61" s="8"/>
      <c r="BN61" s="8"/>
      <c r="BO61" s="8"/>
      <c r="BP61" s="8"/>
      <c r="BQ61" s="8"/>
      <c r="BR61" s="8"/>
      <c r="BS61" s="8"/>
      <c r="BT61" s="8"/>
      <c r="BU61" s="8"/>
      <c r="BV61" s="7"/>
      <c r="BW61" s="7"/>
      <c r="BX61" s="7"/>
      <c r="BY61" s="7"/>
      <c r="BZ61" s="7"/>
      <c r="CA61" s="7"/>
      <c r="CB61" s="7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</row>
    <row r="62" spans="2:116" s="3" customFormat="1" ht="12" customHeight="1" thickBot="1">
      <c r="B62" s="118"/>
      <c r="C62" s="119"/>
      <c r="D62" s="118"/>
      <c r="E62" s="121"/>
      <c r="F62" s="121"/>
      <c r="G62" s="121"/>
      <c r="H62" s="121"/>
      <c r="I62" s="119"/>
      <c r="J62" s="125"/>
      <c r="K62" s="126"/>
      <c r="L62" s="126"/>
      <c r="M62" s="126"/>
      <c r="N62" s="127"/>
      <c r="O62" s="129" t="s">
        <v>118</v>
      </c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8"/>
      <c r="AF62" s="130" t="s">
        <v>119</v>
      </c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1"/>
      <c r="AW62" s="102"/>
      <c r="AX62" s="103"/>
      <c r="AY62" s="103"/>
      <c r="AZ62" s="103"/>
      <c r="BA62" s="105"/>
      <c r="BB62" s="121"/>
      <c r="BC62" s="119"/>
      <c r="BD62" s="4"/>
      <c r="BE62" s="10"/>
      <c r="BF62" s="9"/>
      <c r="BG62" s="9"/>
      <c r="BH62" s="9"/>
      <c r="BI62" s="9"/>
      <c r="BJ62" s="9"/>
      <c r="BK62" s="9"/>
      <c r="BL62" s="9"/>
      <c r="BM62" s="8"/>
      <c r="BN62" s="8"/>
      <c r="BO62" s="8"/>
      <c r="BP62" s="8"/>
      <c r="BQ62" s="8"/>
      <c r="BR62" s="8"/>
      <c r="BS62" s="8"/>
      <c r="BT62" s="8"/>
      <c r="BU62" s="8"/>
      <c r="BV62" s="7"/>
      <c r="BW62" s="7"/>
      <c r="BX62" s="7"/>
      <c r="BY62" s="7"/>
      <c r="BZ62" s="8"/>
      <c r="CA62" s="8"/>
      <c r="CB62" s="8"/>
      <c r="CC62" s="17"/>
      <c r="CD62" s="17"/>
      <c r="CE62" s="17"/>
      <c r="CF62" s="17"/>
      <c r="CG62" s="17"/>
      <c r="CH62" s="17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</row>
    <row r="63" spans="2:116" s="3" customFormat="1" ht="18.75" customHeight="1" thickBot="1">
      <c r="B63" s="20"/>
      <c r="C63" s="20"/>
      <c r="D63" s="20"/>
      <c r="E63" s="20"/>
      <c r="F63" s="20"/>
      <c r="G63" s="20"/>
      <c r="H63" s="20"/>
      <c r="I63" s="20"/>
      <c r="J63" s="24"/>
      <c r="K63" s="24"/>
      <c r="L63" s="24"/>
      <c r="M63" s="24"/>
      <c r="N63" s="24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3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1"/>
      <c r="AX63" s="21"/>
      <c r="AY63" s="21"/>
      <c r="AZ63" s="21"/>
      <c r="BA63" s="21"/>
      <c r="BB63" s="20"/>
      <c r="BC63" s="20"/>
      <c r="BD63" s="4"/>
      <c r="BE63" s="10"/>
      <c r="BF63" s="9"/>
      <c r="BG63" s="9"/>
      <c r="BH63" s="9"/>
      <c r="BI63" s="9"/>
      <c r="BJ63" s="9"/>
      <c r="BK63" s="9"/>
      <c r="BL63" s="9"/>
      <c r="BM63" s="8"/>
      <c r="BN63" s="8"/>
      <c r="BO63" s="8"/>
      <c r="BP63" s="8"/>
      <c r="BQ63" s="8"/>
      <c r="BR63" s="8"/>
      <c r="BS63" s="8"/>
      <c r="BT63" s="8"/>
      <c r="BU63" s="8"/>
      <c r="BV63" s="7"/>
      <c r="BW63" s="7"/>
      <c r="BX63" s="7"/>
      <c r="BY63" s="7"/>
      <c r="BZ63" s="8"/>
      <c r="CA63" s="8"/>
      <c r="CB63" s="8"/>
      <c r="CC63" s="17"/>
      <c r="CD63" s="17"/>
      <c r="CE63" s="17"/>
      <c r="CF63" s="17"/>
      <c r="CG63" s="17"/>
      <c r="CH63" s="17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</row>
    <row r="64" spans="2:116" s="3" customFormat="1" ht="20.100000000000001" customHeight="1" thickBot="1">
      <c r="B64" s="106" t="s">
        <v>91</v>
      </c>
      <c r="C64" s="107"/>
      <c r="D64" s="108" t="s">
        <v>120</v>
      </c>
      <c r="E64" s="109"/>
      <c r="F64" s="109"/>
      <c r="G64" s="109"/>
      <c r="H64" s="109"/>
      <c r="I64" s="110"/>
      <c r="J64" s="111" t="s">
        <v>94</v>
      </c>
      <c r="K64" s="112"/>
      <c r="L64" s="112"/>
      <c r="M64" s="112"/>
      <c r="N64" s="107"/>
      <c r="O64" s="111" t="s">
        <v>121</v>
      </c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3"/>
      <c r="AW64" s="106" t="s">
        <v>96</v>
      </c>
      <c r="AX64" s="112"/>
      <c r="AY64" s="112"/>
      <c r="AZ64" s="112"/>
      <c r="BA64" s="112"/>
      <c r="BB64" s="114"/>
      <c r="BC64" s="115"/>
      <c r="BD64" s="4"/>
      <c r="BE64" s="10"/>
      <c r="BF64" s="9"/>
      <c r="BG64" s="9"/>
      <c r="BH64" s="9"/>
      <c r="BI64" s="9"/>
      <c r="BJ64" s="9"/>
      <c r="BK64" s="9"/>
      <c r="BL64" s="9"/>
      <c r="BM64" s="8"/>
      <c r="BN64" s="8"/>
      <c r="BO64" s="8"/>
      <c r="BP64" s="8"/>
      <c r="BQ64" s="8"/>
      <c r="BR64" s="8"/>
      <c r="BS64" s="8"/>
      <c r="BT64" s="8"/>
      <c r="BU64" s="8"/>
      <c r="BV64" s="7"/>
      <c r="BW64" s="7"/>
      <c r="BX64" s="7"/>
      <c r="BY64" s="7"/>
      <c r="BZ64" s="7"/>
      <c r="CA64" s="7"/>
      <c r="CB64" s="7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</row>
    <row r="65" spans="2:86" s="3" customFormat="1" ht="18" customHeight="1">
      <c r="B65" s="116">
        <v>15</v>
      </c>
      <c r="C65" s="117"/>
      <c r="D65" s="116" t="s">
        <v>97</v>
      </c>
      <c r="E65" s="120"/>
      <c r="F65" s="120"/>
      <c r="G65" s="120"/>
      <c r="H65" s="120"/>
      <c r="I65" s="117"/>
      <c r="J65" s="122">
        <f>J$61+(X$53+AL$53)</f>
        <v>0.87986111111111109</v>
      </c>
      <c r="K65" s="123"/>
      <c r="L65" s="123"/>
      <c r="M65" s="123"/>
      <c r="N65" s="124"/>
      <c r="O65" s="128" t="str">
        <f>IF(ISBLANK(AZ31),"",$G$41)</f>
        <v/>
      </c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19" t="s">
        <v>99</v>
      </c>
      <c r="AF65" s="98" t="str">
        <f>IF(ISBLANK($AZ$33),"",$G$47)</f>
        <v/>
      </c>
      <c r="AG65" s="98"/>
      <c r="AH65" s="98"/>
      <c r="AI65" s="98"/>
      <c r="AJ65" s="98"/>
      <c r="AK65" s="98"/>
      <c r="AL65" s="98"/>
      <c r="AM65" s="98"/>
      <c r="AN65" s="98"/>
      <c r="AO65" s="98"/>
      <c r="AP65" s="98"/>
      <c r="AQ65" s="98"/>
      <c r="AR65" s="98"/>
      <c r="AS65" s="98"/>
      <c r="AT65" s="98"/>
      <c r="AU65" s="98"/>
      <c r="AV65" s="99"/>
      <c r="AW65" s="100"/>
      <c r="AX65" s="101"/>
      <c r="AY65" s="101" t="s">
        <v>100</v>
      </c>
      <c r="AZ65" s="101"/>
      <c r="BA65" s="104"/>
      <c r="BB65" s="120"/>
      <c r="BC65" s="117"/>
      <c r="BD65" s="4"/>
      <c r="BE65" s="10"/>
      <c r="BF65" s="9"/>
      <c r="BG65" s="9"/>
      <c r="BH65" s="9"/>
      <c r="BI65" s="9"/>
      <c r="BJ65" s="9"/>
      <c r="BK65" s="9"/>
      <c r="BL65" s="9"/>
      <c r="BM65" s="8"/>
      <c r="BN65" s="8"/>
      <c r="BO65" s="8"/>
      <c r="BP65" s="8"/>
      <c r="BQ65" s="8"/>
      <c r="BR65" s="8"/>
      <c r="BS65" s="8"/>
      <c r="BT65" s="8"/>
      <c r="BU65" s="8"/>
      <c r="BV65" s="7"/>
      <c r="BW65" s="7"/>
      <c r="BX65" s="7"/>
      <c r="BY65" s="7"/>
      <c r="BZ65" s="7"/>
      <c r="CA65" s="7"/>
      <c r="CB65" s="7"/>
      <c r="CC65" s="6"/>
      <c r="CD65" s="6"/>
      <c r="CE65" s="6"/>
      <c r="CF65" s="6"/>
      <c r="CG65" s="6"/>
      <c r="CH65" s="6"/>
    </row>
    <row r="66" spans="2:86" s="3" customFormat="1" ht="12" customHeight="1" thickBot="1">
      <c r="B66" s="118"/>
      <c r="C66" s="119"/>
      <c r="D66" s="118"/>
      <c r="E66" s="121"/>
      <c r="F66" s="121"/>
      <c r="G66" s="121"/>
      <c r="H66" s="121"/>
      <c r="I66" s="119"/>
      <c r="J66" s="125"/>
      <c r="K66" s="126"/>
      <c r="L66" s="126"/>
      <c r="M66" s="126"/>
      <c r="N66" s="127"/>
      <c r="O66" s="129" t="s">
        <v>122</v>
      </c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8"/>
      <c r="AF66" s="130" t="s">
        <v>123</v>
      </c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1"/>
      <c r="AW66" s="102"/>
      <c r="AX66" s="103"/>
      <c r="AY66" s="103"/>
      <c r="AZ66" s="103"/>
      <c r="BA66" s="105"/>
      <c r="BB66" s="121"/>
      <c r="BC66" s="119"/>
      <c r="BD66" s="4"/>
      <c r="BE66" s="10"/>
      <c r="BF66" s="9"/>
      <c r="BG66" s="9"/>
      <c r="BH66" s="9"/>
      <c r="BI66" s="9"/>
      <c r="BJ66" s="9"/>
      <c r="BK66" s="9"/>
      <c r="BL66" s="9"/>
      <c r="BM66" s="8"/>
      <c r="BN66" s="8"/>
      <c r="BO66" s="8"/>
      <c r="BP66" s="8"/>
      <c r="BQ66" s="8"/>
      <c r="BR66" s="8"/>
      <c r="BS66" s="8"/>
      <c r="BT66" s="8"/>
      <c r="BU66" s="8"/>
      <c r="BV66" s="7"/>
      <c r="BW66" s="7"/>
      <c r="BX66" s="7"/>
      <c r="BY66" s="7"/>
      <c r="BZ66" s="7"/>
      <c r="CA66" s="7"/>
      <c r="CB66" s="7"/>
      <c r="CC66" s="6"/>
      <c r="CD66" s="6"/>
      <c r="CE66" s="6"/>
      <c r="CF66" s="6"/>
      <c r="CG66" s="6"/>
      <c r="CH66" s="6"/>
    </row>
    <row r="67" spans="2:86" s="3" customFormat="1" ht="3.75" customHeight="1" thickBo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4"/>
      <c r="BE67" s="10"/>
      <c r="BF67" s="9"/>
      <c r="BG67" s="9"/>
      <c r="BH67" s="9"/>
      <c r="BI67" s="9"/>
      <c r="BJ67" s="9"/>
      <c r="BK67" s="9"/>
      <c r="BL67" s="9"/>
      <c r="BM67" s="8"/>
      <c r="BN67" s="8"/>
      <c r="BO67" s="8"/>
      <c r="BP67" s="8"/>
      <c r="BQ67" s="8"/>
      <c r="BR67" s="8"/>
      <c r="BS67" s="8"/>
      <c r="BT67" s="8"/>
      <c r="BU67" s="8"/>
      <c r="BV67" s="7"/>
      <c r="BW67" s="7"/>
      <c r="BX67" s="7"/>
      <c r="BY67" s="7"/>
      <c r="BZ67" s="7"/>
      <c r="CA67" s="7"/>
      <c r="CB67" s="7"/>
      <c r="CC67" s="6"/>
      <c r="CD67" s="6"/>
      <c r="CE67" s="6"/>
      <c r="CF67" s="6"/>
      <c r="CG67" s="6"/>
      <c r="CH67" s="6"/>
    </row>
    <row r="68" spans="2:86" s="3" customFormat="1" ht="20.100000000000001" customHeight="1" thickBot="1">
      <c r="B68" s="106" t="s">
        <v>91</v>
      </c>
      <c r="C68" s="107"/>
      <c r="D68" s="108" t="s">
        <v>92</v>
      </c>
      <c r="E68" s="109"/>
      <c r="F68" s="109"/>
      <c r="G68" s="109"/>
      <c r="H68" s="109"/>
      <c r="I68" s="110"/>
      <c r="J68" s="111" t="s">
        <v>94</v>
      </c>
      <c r="K68" s="112"/>
      <c r="L68" s="112"/>
      <c r="M68" s="112"/>
      <c r="N68" s="107"/>
      <c r="O68" s="111" t="s">
        <v>124</v>
      </c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3"/>
      <c r="AW68" s="106" t="s">
        <v>96</v>
      </c>
      <c r="AX68" s="112"/>
      <c r="AY68" s="112"/>
      <c r="AZ68" s="112"/>
      <c r="BA68" s="112"/>
      <c r="BB68" s="114"/>
      <c r="BC68" s="115"/>
      <c r="BD68" s="4"/>
      <c r="BE68" s="10"/>
      <c r="BF68" s="9"/>
      <c r="BG68" s="9"/>
      <c r="BH68" s="9"/>
      <c r="BI68" s="9"/>
      <c r="BJ68" s="9"/>
      <c r="BK68" s="9"/>
      <c r="BL68" s="9"/>
      <c r="BM68" s="8"/>
      <c r="BN68" s="8"/>
      <c r="BO68" s="8"/>
      <c r="BP68" s="8"/>
      <c r="BQ68" s="8"/>
      <c r="BR68" s="8"/>
      <c r="BS68" s="8"/>
      <c r="BT68" s="8"/>
      <c r="BU68" s="8"/>
      <c r="BV68" s="7"/>
      <c r="BW68" s="7"/>
      <c r="BX68" s="7"/>
      <c r="BY68" s="7"/>
      <c r="BZ68" s="7"/>
      <c r="CA68" s="7"/>
      <c r="CB68" s="7"/>
      <c r="CC68" s="6"/>
      <c r="CD68" s="6"/>
      <c r="CE68" s="6"/>
      <c r="CF68" s="6"/>
      <c r="CG68" s="6"/>
      <c r="CH68" s="6"/>
    </row>
    <row r="69" spans="2:86" s="3" customFormat="1" ht="18" customHeight="1">
      <c r="B69" s="116">
        <v>16</v>
      </c>
      <c r="C69" s="117"/>
      <c r="D69" s="116" t="s">
        <v>97</v>
      </c>
      <c r="E69" s="120"/>
      <c r="F69" s="120"/>
      <c r="G69" s="120"/>
      <c r="H69" s="120"/>
      <c r="I69" s="117"/>
      <c r="J69" s="122">
        <v>0.88750000000000007</v>
      </c>
      <c r="K69" s="123"/>
      <c r="L69" s="123"/>
      <c r="M69" s="123"/>
      <c r="N69" s="124"/>
      <c r="O69" s="128" t="str">
        <f>IF(ISBLANK(AZ31),"",$G$40)</f>
        <v/>
      </c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19" t="s">
        <v>99</v>
      </c>
      <c r="AF69" s="98" t="str">
        <f>IF(ISBLANK($AZ$33),"",$G$46)</f>
        <v/>
      </c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9"/>
      <c r="AW69" s="100"/>
      <c r="AX69" s="101"/>
      <c r="AY69" s="101" t="s">
        <v>100</v>
      </c>
      <c r="AZ69" s="101"/>
      <c r="BA69" s="104"/>
      <c r="BB69" s="120"/>
      <c r="BC69" s="117"/>
      <c r="BD69" s="4"/>
      <c r="BE69" s="10"/>
      <c r="BF69" s="9"/>
      <c r="BG69" s="9"/>
      <c r="BH69" s="9"/>
      <c r="BI69" s="9"/>
      <c r="BJ69" s="9"/>
      <c r="BK69" s="9"/>
      <c r="BL69" s="9"/>
      <c r="BM69" s="8"/>
      <c r="BN69" s="8"/>
      <c r="BO69" s="8"/>
      <c r="BP69" s="8"/>
      <c r="BQ69" s="8"/>
      <c r="BR69" s="8"/>
      <c r="BS69" s="8"/>
      <c r="BT69" s="8"/>
      <c r="BU69" s="8"/>
      <c r="BV69" s="7"/>
      <c r="BW69" s="7"/>
      <c r="BX69" s="7"/>
      <c r="BY69" s="7"/>
      <c r="BZ69" s="7"/>
      <c r="CA69" s="7"/>
      <c r="CB69" s="7"/>
      <c r="CC69" s="6"/>
      <c r="CD69" s="6"/>
      <c r="CE69" s="6"/>
      <c r="CF69" s="6"/>
      <c r="CG69" s="6"/>
      <c r="CH69" s="6"/>
    </row>
    <row r="70" spans="2:86" s="3" customFormat="1" ht="12" customHeight="1" thickBot="1">
      <c r="B70" s="118"/>
      <c r="C70" s="119"/>
      <c r="D70" s="118"/>
      <c r="E70" s="121"/>
      <c r="F70" s="121"/>
      <c r="G70" s="121"/>
      <c r="H70" s="121"/>
      <c r="I70" s="119"/>
      <c r="J70" s="125"/>
      <c r="K70" s="126"/>
      <c r="L70" s="126"/>
      <c r="M70" s="126"/>
      <c r="N70" s="127"/>
      <c r="O70" s="129" t="s">
        <v>125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8"/>
      <c r="AF70" s="130" t="s">
        <v>126</v>
      </c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1"/>
      <c r="AW70" s="102"/>
      <c r="AX70" s="103"/>
      <c r="AY70" s="103"/>
      <c r="AZ70" s="103"/>
      <c r="BA70" s="105"/>
      <c r="BB70" s="121"/>
      <c r="BC70" s="119"/>
      <c r="BD70" s="4"/>
      <c r="BE70" s="10"/>
      <c r="BF70" s="9"/>
      <c r="BG70" s="9"/>
      <c r="BH70" s="9"/>
      <c r="BI70" s="9"/>
      <c r="BJ70" s="9"/>
      <c r="BK70" s="9"/>
      <c r="BL70" s="9"/>
      <c r="BM70" s="8"/>
      <c r="BN70" s="8"/>
      <c r="BO70" s="8"/>
      <c r="BP70" s="8"/>
      <c r="BQ70" s="8"/>
      <c r="BR70" s="8"/>
      <c r="BS70" s="8"/>
      <c r="BT70" s="8"/>
      <c r="BU70" s="8"/>
      <c r="BV70" s="7"/>
      <c r="BW70" s="7"/>
      <c r="BX70" s="7"/>
      <c r="BY70" s="7"/>
      <c r="BZ70" s="8"/>
      <c r="CA70" s="8"/>
      <c r="CB70" s="8"/>
      <c r="CC70" s="17"/>
      <c r="CD70" s="17"/>
      <c r="CE70" s="17"/>
      <c r="CF70" s="17"/>
      <c r="CG70" s="17"/>
      <c r="CH70" s="17"/>
    </row>
    <row r="71" spans="2:86" s="3" customFormat="1" ht="3.75" customHeight="1" thickBot="1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4"/>
      <c r="BE71" s="10"/>
      <c r="BF71" s="9"/>
      <c r="BG71" s="9"/>
      <c r="BH71" s="9"/>
      <c r="BI71" s="9"/>
      <c r="BJ71" s="9"/>
      <c r="BK71" s="9"/>
      <c r="BL71" s="9"/>
      <c r="BM71" s="8"/>
      <c r="BN71" s="8"/>
      <c r="BO71" s="8"/>
      <c r="BP71" s="8"/>
      <c r="BQ71" s="8"/>
      <c r="BR71" s="8"/>
      <c r="BS71" s="8"/>
      <c r="BT71" s="8"/>
      <c r="BU71" s="8"/>
      <c r="BV71" s="7"/>
      <c r="BW71" s="7"/>
      <c r="BX71" s="7"/>
      <c r="BY71" s="7"/>
      <c r="BZ71" s="8"/>
      <c r="CA71" s="8"/>
      <c r="CB71" s="8"/>
      <c r="CC71" s="17"/>
      <c r="CD71" s="17"/>
      <c r="CE71" s="17"/>
      <c r="CF71" s="17"/>
      <c r="CG71" s="17"/>
      <c r="CH71" s="17"/>
    </row>
    <row r="72" spans="2:86" s="3" customFormat="1" ht="20.100000000000001" customHeight="1" thickBot="1">
      <c r="B72" s="106" t="s">
        <v>91</v>
      </c>
      <c r="C72" s="107"/>
      <c r="D72" s="108" t="s">
        <v>120</v>
      </c>
      <c r="E72" s="109"/>
      <c r="F72" s="109"/>
      <c r="G72" s="109"/>
      <c r="H72" s="109"/>
      <c r="I72" s="110"/>
      <c r="J72" s="111" t="s">
        <v>94</v>
      </c>
      <c r="K72" s="112"/>
      <c r="L72" s="112"/>
      <c r="M72" s="112"/>
      <c r="N72" s="107"/>
      <c r="O72" s="111" t="s">
        <v>127</v>
      </c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3"/>
      <c r="AW72" s="106" t="s">
        <v>96</v>
      </c>
      <c r="AX72" s="112"/>
      <c r="AY72" s="112"/>
      <c r="AZ72" s="112"/>
      <c r="BA72" s="112"/>
      <c r="BB72" s="114"/>
      <c r="BC72" s="115"/>
      <c r="BD72" s="4"/>
      <c r="BE72" s="10"/>
      <c r="BF72" s="9"/>
      <c r="BG72" s="9"/>
      <c r="BH72" s="9"/>
      <c r="BI72" s="9"/>
      <c r="BJ72" s="9"/>
      <c r="BK72" s="9"/>
      <c r="BL72" s="9"/>
      <c r="BM72" s="8"/>
      <c r="BN72" s="8"/>
      <c r="BO72" s="8"/>
      <c r="BP72" s="8"/>
      <c r="BQ72" s="8"/>
      <c r="BR72" s="8"/>
      <c r="BS72" s="8"/>
      <c r="BT72" s="8"/>
      <c r="BU72" s="8"/>
      <c r="BV72" s="7"/>
      <c r="BW72" s="7"/>
      <c r="BX72" s="7"/>
      <c r="BY72" s="7"/>
      <c r="BZ72" s="7"/>
      <c r="CA72" s="7"/>
      <c r="CB72" s="7"/>
      <c r="CC72" s="6"/>
      <c r="CD72" s="6"/>
      <c r="CE72" s="6"/>
      <c r="CF72" s="6"/>
      <c r="CG72" s="6"/>
      <c r="CH72" s="6"/>
    </row>
    <row r="73" spans="2:86" s="3" customFormat="1" ht="18" customHeight="1">
      <c r="B73" s="116">
        <v>17</v>
      </c>
      <c r="C73" s="117"/>
      <c r="D73" s="116" t="s">
        <v>97</v>
      </c>
      <c r="E73" s="120"/>
      <c r="F73" s="120"/>
      <c r="G73" s="120"/>
      <c r="H73" s="120"/>
      <c r="I73" s="117"/>
      <c r="J73" s="122">
        <f>$J$69+$U$53*$X$53+$AL$53</f>
        <v>0.89513888888888893</v>
      </c>
      <c r="K73" s="123"/>
      <c r="L73" s="123"/>
      <c r="M73" s="123"/>
      <c r="N73" s="124"/>
      <c r="O73" s="128" t="str">
        <f>IF(ISBLANK($AZ$57)," ",IF($AW$57&lt;$AZ$57,$O$57,IF($AZ$57&lt;$AW$57,$AF$57)))</f>
        <v xml:space="preserve"> </v>
      </c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19" t="s">
        <v>99</v>
      </c>
      <c r="AF73" s="98" t="str">
        <f>IF(ISBLANK($AZ$61)," ",IF($AW$61&lt;$AZ$61,$O$61,IF($AZ$61&lt;$AW$61,$AF$61)))</f>
        <v xml:space="preserve"> </v>
      </c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9"/>
      <c r="AW73" s="100"/>
      <c r="AX73" s="101"/>
      <c r="AY73" s="101" t="s">
        <v>100</v>
      </c>
      <c r="AZ73" s="101"/>
      <c r="BA73" s="104"/>
      <c r="BB73" s="120"/>
      <c r="BC73" s="117"/>
      <c r="BD73" s="4"/>
      <c r="BE73" s="10"/>
      <c r="BF73" s="9"/>
      <c r="BG73" s="9"/>
      <c r="BH73" s="9"/>
      <c r="BI73" s="9"/>
      <c r="BJ73" s="9"/>
      <c r="BK73" s="9"/>
      <c r="BL73" s="9"/>
      <c r="BM73" s="8"/>
      <c r="BN73" s="8"/>
      <c r="BO73" s="8"/>
      <c r="BP73" s="8"/>
      <c r="BQ73" s="8"/>
      <c r="BR73" s="8"/>
      <c r="BS73" s="8"/>
      <c r="BT73" s="8"/>
      <c r="BU73" s="8"/>
      <c r="BV73" s="7"/>
      <c r="BW73" s="7"/>
      <c r="BX73" s="7"/>
      <c r="BY73" s="7"/>
      <c r="BZ73" s="7"/>
      <c r="CA73" s="7"/>
      <c r="CB73" s="7"/>
      <c r="CC73" s="6"/>
      <c r="CD73" s="6"/>
      <c r="CE73" s="6"/>
      <c r="CF73" s="6"/>
      <c r="CG73" s="6"/>
      <c r="CH73" s="6"/>
    </row>
    <row r="74" spans="2:86" s="3" customFormat="1" ht="12" customHeight="1" thickBot="1">
      <c r="B74" s="118"/>
      <c r="C74" s="119"/>
      <c r="D74" s="118"/>
      <c r="E74" s="121"/>
      <c r="F74" s="121"/>
      <c r="G74" s="121"/>
      <c r="H74" s="121"/>
      <c r="I74" s="119"/>
      <c r="J74" s="125"/>
      <c r="K74" s="126"/>
      <c r="L74" s="126"/>
      <c r="M74" s="126"/>
      <c r="N74" s="127"/>
      <c r="O74" s="129" t="s">
        <v>128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8"/>
      <c r="AF74" s="130" t="s">
        <v>129</v>
      </c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1"/>
      <c r="AW74" s="102"/>
      <c r="AX74" s="103"/>
      <c r="AY74" s="103"/>
      <c r="AZ74" s="103"/>
      <c r="BA74" s="105"/>
      <c r="BB74" s="121"/>
      <c r="BC74" s="119"/>
      <c r="BD74" s="4"/>
      <c r="BE74" s="10"/>
      <c r="BF74" s="9"/>
      <c r="BG74" s="9"/>
      <c r="BH74" s="9"/>
      <c r="BI74" s="9"/>
      <c r="BJ74" s="9"/>
      <c r="BK74" s="9"/>
      <c r="BL74" s="9"/>
      <c r="BM74" s="8"/>
      <c r="BN74" s="8"/>
      <c r="BO74" s="8"/>
      <c r="BP74" s="8"/>
      <c r="BQ74" s="8"/>
      <c r="BR74" s="8"/>
      <c r="BS74" s="8"/>
      <c r="BT74" s="8"/>
      <c r="BU74" s="8"/>
      <c r="BV74" s="7"/>
      <c r="BW74" s="7"/>
      <c r="BX74" s="7"/>
      <c r="BY74" s="7"/>
      <c r="BZ74" s="7"/>
      <c r="CA74" s="7"/>
      <c r="CB74" s="7"/>
      <c r="CC74" s="6"/>
      <c r="CD74" s="6"/>
      <c r="CE74" s="6"/>
      <c r="CF74" s="6"/>
      <c r="CG74" s="6"/>
      <c r="CH74" s="6"/>
    </row>
    <row r="75" spans="2:86" s="3" customFormat="1" ht="3.75" customHeight="1" thickBot="1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4"/>
      <c r="BE75" s="10"/>
      <c r="BF75" s="9"/>
      <c r="BG75" s="9"/>
      <c r="BH75" s="9"/>
      <c r="BI75" s="9"/>
      <c r="BJ75" s="9"/>
      <c r="BK75" s="9"/>
      <c r="BL75" s="9"/>
      <c r="BM75" s="8"/>
      <c r="BN75" s="8"/>
      <c r="BO75" s="8"/>
      <c r="BP75" s="8"/>
      <c r="BQ75" s="8"/>
      <c r="BR75" s="8"/>
      <c r="BS75" s="8"/>
      <c r="BT75" s="8"/>
      <c r="BU75" s="8"/>
      <c r="BV75" s="7"/>
      <c r="BW75" s="7"/>
      <c r="BX75" s="7"/>
      <c r="BY75" s="7"/>
      <c r="BZ75" s="7"/>
      <c r="CA75" s="7"/>
      <c r="CB75" s="7"/>
      <c r="CC75" s="6"/>
      <c r="CD75" s="6"/>
      <c r="CE75" s="6"/>
      <c r="CF75" s="6"/>
      <c r="CG75" s="6"/>
      <c r="CH75" s="6"/>
    </row>
    <row r="76" spans="2:86" s="3" customFormat="1" ht="20.100000000000001" customHeight="1" thickBot="1">
      <c r="B76" s="106" t="s">
        <v>91</v>
      </c>
      <c r="C76" s="107"/>
      <c r="D76" s="108" t="s">
        <v>120</v>
      </c>
      <c r="E76" s="109"/>
      <c r="F76" s="109"/>
      <c r="G76" s="109"/>
      <c r="H76" s="109"/>
      <c r="I76" s="110"/>
      <c r="J76" s="111" t="s">
        <v>94</v>
      </c>
      <c r="K76" s="112"/>
      <c r="L76" s="112"/>
      <c r="M76" s="112"/>
      <c r="N76" s="107"/>
      <c r="O76" s="111" t="s">
        <v>130</v>
      </c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  <c r="AS76" s="112"/>
      <c r="AT76" s="112"/>
      <c r="AU76" s="112"/>
      <c r="AV76" s="113"/>
      <c r="AW76" s="106" t="s">
        <v>96</v>
      </c>
      <c r="AX76" s="112"/>
      <c r="AY76" s="112"/>
      <c r="AZ76" s="112"/>
      <c r="BA76" s="112"/>
      <c r="BB76" s="114"/>
      <c r="BC76" s="115"/>
      <c r="BD76" s="4"/>
      <c r="BE76" s="10"/>
      <c r="BF76" s="9"/>
      <c r="BG76" s="9"/>
      <c r="BH76" s="9"/>
      <c r="BI76" s="9"/>
      <c r="BJ76" s="9"/>
      <c r="BK76" s="9"/>
      <c r="BL76" s="9"/>
      <c r="BM76" s="8"/>
      <c r="BN76" s="8"/>
      <c r="BO76" s="8"/>
      <c r="BP76" s="8"/>
      <c r="BQ76" s="8"/>
      <c r="BR76" s="8"/>
      <c r="BS76" s="8"/>
      <c r="BT76" s="8"/>
      <c r="BU76" s="8"/>
      <c r="BV76" s="7"/>
      <c r="BW76" s="7"/>
      <c r="BX76" s="7"/>
      <c r="BY76" s="7"/>
      <c r="BZ76" s="7"/>
      <c r="CA76" s="7"/>
      <c r="CB76" s="7"/>
      <c r="CC76" s="6"/>
      <c r="CD76" s="6"/>
      <c r="CE76" s="6"/>
      <c r="CF76" s="6"/>
      <c r="CG76" s="6"/>
      <c r="CH76" s="6"/>
    </row>
    <row r="77" spans="2:86" s="3" customFormat="1" ht="18" customHeight="1">
      <c r="B77" s="116">
        <v>18</v>
      </c>
      <c r="C77" s="117"/>
      <c r="D77" s="116" t="s">
        <v>97</v>
      </c>
      <c r="E77" s="120"/>
      <c r="F77" s="120"/>
      <c r="G77" s="120"/>
      <c r="H77" s="120"/>
      <c r="I77" s="117"/>
      <c r="J77" s="122">
        <f>$J$73+$U$53*$X$53+$AL$53</f>
        <v>0.90277777777777779</v>
      </c>
      <c r="K77" s="123"/>
      <c r="L77" s="123"/>
      <c r="M77" s="123"/>
      <c r="N77" s="124"/>
      <c r="O77" s="128" t="str">
        <f>IF(ISBLANK($AZ$57)," ",IF($AW$57&gt;$AZ$57,$O$57,IF($AZ$57&gt;$AW$57,$AF$57)))</f>
        <v xml:space="preserve"> </v>
      </c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19" t="s">
        <v>99</v>
      </c>
      <c r="AF77" s="98" t="str">
        <f>IF(ISBLANK($AZ$61)," ",IF($AW$61&gt;$AZ$61,$O$61,IF($AZ$61&gt;$AW$61,$AF$61)))</f>
        <v xml:space="preserve"> </v>
      </c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9"/>
      <c r="AW77" s="100"/>
      <c r="AX77" s="101"/>
      <c r="AY77" s="101" t="s">
        <v>100</v>
      </c>
      <c r="AZ77" s="101"/>
      <c r="BA77" s="104"/>
      <c r="BB77" s="120"/>
      <c r="BC77" s="117"/>
      <c r="BD77" s="4"/>
      <c r="BE77" s="10"/>
      <c r="BF77" s="9"/>
      <c r="BG77" s="9"/>
      <c r="BH77" s="9"/>
      <c r="BI77" s="9"/>
      <c r="BJ77" s="9"/>
      <c r="BK77" s="9"/>
      <c r="BL77" s="9"/>
      <c r="BM77" s="8"/>
      <c r="BN77" s="8"/>
      <c r="BO77" s="8"/>
      <c r="BP77" s="8"/>
      <c r="BQ77" s="8"/>
      <c r="BR77" s="8"/>
      <c r="BS77" s="8"/>
      <c r="BT77" s="8"/>
      <c r="BU77" s="8"/>
      <c r="BV77" s="7"/>
      <c r="BW77" s="7"/>
      <c r="BX77" s="7"/>
      <c r="BY77" s="7"/>
      <c r="BZ77" s="7"/>
      <c r="CA77" s="7"/>
      <c r="CB77" s="7"/>
      <c r="CC77" s="6"/>
      <c r="CD77" s="6"/>
      <c r="CE77" s="6"/>
      <c r="CF77" s="6"/>
      <c r="CG77" s="6"/>
      <c r="CH77" s="6"/>
    </row>
    <row r="78" spans="2:86" s="3" customFormat="1" ht="12" customHeight="1" thickBot="1">
      <c r="B78" s="118"/>
      <c r="C78" s="119"/>
      <c r="D78" s="118"/>
      <c r="E78" s="121"/>
      <c r="F78" s="121"/>
      <c r="G78" s="121"/>
      <c r="H78" s="121"/>
      <c r="I78" s="119"/>
      <c r="J78" s="125"/>
      <c r="K78" s="126"/>
      <c r="L78" s="126"/>
      <c r="M78" s="126"/>
      <c r="N78" s="127"/>
      <c r="O78" s="129" t="s">
        <v>131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8"/>
      <c r="AF78" s="130" t="s">
        <v>132</v>
      </c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1"/>
      <c r="AW78" s="102"/>
      <c r="AX78" s="103"/>
      <c r="AY78" s="103"/>
      <c r="AZ78" s="103"/>
      <c r="BA78" s="105"/>
      <c r="BB78" s="121"/>
      <c r="BC78" s="119"/>
      <c r="BD78" s="4"/>
      <c r="BE78" s="10"/>
      <c r="BF78" s="9"/>
      <c r="BG78" s="9"/>
      <c r="BH78" s="9"/>
      <c r="BI78" s="9"/>
      <c r="BJ78" s="9"/>
      <c r="BK78" s="9"/>
      <c r="BL78" s="9"/>
      <c r="BM78" s="8"/>
      <c r="BN78" s="8"/>
      <c r="BO78" s="8"/>
      <c r="BP78" s="8"/>
      <c r="BQ78" s="8"/>
      <c r="BR78" s="8"/>
      <c r="BS78" s="8"/>
      <c r="BT78" s="8"/>
      <c r="BU78" s="8"/>
      <c r="BV78" s="7"/>
      <c r="BW78" s="7"/>
      <c r="BX78" s="7"/>
      <c r="BY78" s="7"/>
      <c r="BZ78" s="8"/>
      <c r="CA78" s="8"/>
      <c r="CB78" s="8"/>
      <c r="CC78" s="17"/>
      <c r="CD78" s="17"/>
      <c r="CE78" s="17"/>
      <c r="CF78" s="17"/>
      <c r="CG78" s="17"/>
      <c r="CH78" s="17"/>
    </row>
    <row r="79" spans="2:86" s="3" customFormat="1" ht="3.75" customHeight="1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4"/>
      <c r="BE79" s="10"/>
      <c r="BF79" s="9"/>
      <c r="BG79" s="9"/>
      <c r="BH79" s="9"/>
      <c r="BI79" s="9"/>
      <c r="BJ79" s="9"/>
      <c r="BK79" s="9"/>
      <c r="BL79" s="9"/>
      <c r="BM79" s="8"/>
      <c r="BN79" s="8"/>
      <c r="BO79" s="8"/>
      <c r="BP79" s="8"/>
      <c r="BQ79" s="8"/>
      <c r="BR79" s="8"/>
      <c r="BS79" s="8"/>
      <c r="BT79" s="8"/>
      <c r="BU79" s="8"/>
      <c r="BV79" s="7"/>
      <c r="BW79" s="7"/>
      <c r="BX79" s="7"/>
      <c r="BY79" s="7"/>
      <c r="BZ79" s="8"/>
      <c r="CA79" s="8"/>
      <c r="CB79" s="8"/>
      <c r="CC79" s="17"/>
      <c r="CD79" s="17"/>
      <c r="CE79" s="17"/>
      <c r="CF79" s="17"/>
      <c r="CG79" s="17"/>
      <c r="CH79" s="17"/>
    </row>
    <row r="80" spans="2:86" s="3" customFormat="1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4"/>
      <c r="BE80" s="4"/>
      <c r="BF80" s="5"/>
      <c r="BG80" s="5"/>
      <c r="BH80" s="5"/>
      <c r="BI80" s="5"/>
      <c r="BJ80" s="5"/>
      <c r="BK80" s="5"/>
      <c r="BL80" s="5"/>
      <c r="BM80" s="6"/>
      <c r="BN80" s="6"/>
      <c r="BO80" s="6"/>
      <c r="BP80" s="6"/>
      <c r="BQ80" s="6"/>
      <c r="BR80" s="6"/>
      <c r="BS80" s="6"/>
      <c r="BT80" s="6"/>
      <c r="BU80" s="6"/>
      <c r="BV80" s="7"/>
      <c r="BW80" s="7"/>
      <c r="BX80" s="7"/>
      <c r="BY80" s="7"/>
      <c r="BZ80" s="7"/>
      <c r="CA80" s="7"/>
      <c r="CB80" s="7"/>
      <c r="CC80" s="6"/>
      <c r="CD80" s="6"/>
      <c r="CE80" s="6"/>
      <c r="CF80" s="6"/>
      <c r="CG80" s="6"/>
      <c r="CH80" s="6"/>
    </row>
    <row r="81" spans="2:102" s="3" customFormat="1">
      <c r="B81" s="16" t="s">
        <v>133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4"/>
      <c r="BE81" s="4"/>
      <c r="BF81" s="5"/>
      <c r="BG81" s="5"/>
      <c r="BH81" s="5"/>
      <c r="BI81" s="5"/>
      <c r="BJ81" s="5"/>
      <c r="BK81" s="5"/>
      <c r="BL81" s="5"/>
      <c r="BM81" s="6"/>
      <c r="BN81" s="6"/>
      <c r="BO81" s="6"/>
      <c r="BP81" s="6"/>
      <c r="BQ81" s="6"/>
      <c r="BR81" s="6"/>
      <c r="BS81" s="6"/>
      <c r="BT81" s="6"/>
      <c r="BU81" s="6"/>
      <c r="BV81" s="7"/>
      <c r="BW81" s="7"/>
      <c r="BX81" s="7"/>
      <c r="BY81" s="7"/>
      <c r="BZ81" s="7"/>
      <c r="CA81" s="7"/>
      <c r="CB81" s="7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</row>
    <row r="82" spans="2:102" s="3" customFormat="1" ht="13.5" thickBot="1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4"/>
      <c r="BE82" s="10"/>
      <c r="BF82" s="9"/>
      <c r="BG82" s="9"/>
      <c r="BH82" s="9"/>
      <c r="BI82" s="9"/>
      <c r="BJ82" s="9"/>
      <c r="BK82" s="9"/>
      <c r="BL82" s="9"/>
      <c r="BM82" s="8"/>
      <c r="BN82" s="8"/>
      <c r="BO82" s="8"/>
      <c r="BP82" s="8"/>
      <c r="BQ82" s="8"/>
      <c r="BR82" s="8"/>
      <c r="BS82" s="8"/>
      <c r="BT82" s="8"/>
      <c r="BU82" s="8"/>
      <c r="BV82" s="7"/>
      <c r="BW82" s="7"/>
      <c r="BX82" s="7"/>
      <c r="BY82" s="7"/>
      <c r="BZ82" s="7"/>
      <c r="CA82" s="7"/>
      <c r="CB82" s="7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</row>
    <row r="83" spans="2:102" s="3" customFormat="1" ht="24" customHeight="1">
      <c r="B83" s="11"/>
      <c r="C83" s="11"/>
      <c r="D83" s="11"/>
      <c r="E83" s="11"/>
      <c r="F83" s="11"/>
      <c r="G83" s="11"/>
      <c r="H83" s="11"/>
      <c r="I83" s="94" t="s">
        <v>86</v>
      </c>
      <c r="J83" s="95"/>
      <c r="K83" s="95"/>
      <c r="L83" s="15"/>
      <c r="M83" s="96" t="str">
        <f>IF(ISBLANK($AZ$77)," ",IF($AW$77&gt;$AZ$77,$O$77,IF($AZ$77&gt;$AW$77,$AF$77)))</f>
        <v xml:space="preserve"> </v>
      </c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7"/>
      <c r="AW83" s="11"/>
      <c r="AX83" s="11"/>
      <c r="AY83" s="11"/>
      <c r="AZ83" s="11"/>
      <c r="BA83" s="11"/>
      <c r="BB83" s="11"/>
      <c r="BC83" s="11"/>
      <c r="BD83" s="4"/>
      <c r="BE83" s="10"/>
      <c r="BF83" s="9"/>
      <c r="BG83" s="9"/>
      <c r="BH83" s="9"/>
      <c r="BI83" s="9"/>
      <c r="BJ83" s="9"/>
      <c r="BK83" s="9"/>
      <c r="BL83" s="9"/>
      <c r="BM83" s="8"/>
      <c r="BN83" s="8"/>
      <c r="BO83" s="8"/>
      <c r="BP83" s="8"/>
      <c r="BQ83" s="8"/>
      <c r="BR83" s="8"/>
      <c r="BS83" s="8"/>
      <c r="BT83" s="8"/>
      <c r="BU83" s="8"/>
      <c r="BV83" s="7"/>
      <c r="BW83" s="7"/>
      <c r="BX83" s="7"/>
      <c r="BY83" s="7"/>
      <c r="BZ83" s="7"/>
      <c r="CA83" s="7"/>
      <c r="CB83" s="7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</row>
    <row r="84" spans="2:102" s="3" customFormat="1" ht="24" customHeight="1">
      <c r="B84" s="11"/>
      <c r="C84" s="11"/>
      <c r="D84" s="11"/>
      <c r="E84" s="11"/>
      <c r="F84" s="11"/>
      <c r="G84" s="11"/>
      <c r="H84" s="11"/>
      <c r="I84" s="86" t="s">
        <v>87</v>
      </c>
      <c r="J84" s="87"/>
      <c r="K84" s="87"/>
      <c r="L84" s="13"/>
      <c r="M84" s="88" t="str">
        <f>IF(ISBLANK($AZ$77)," ",IF($AW$77&lt;$AZ$77,$O$77,IF($AZ$77&lt;$AW$77,$AF$77)))</f>
        <v xml:space="preserve"> </v>
      </c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9"/>
      <c r="AW84" s="11"/>
      <c r="AX84" s="11"/>
      <c r="AY84" s="11"/>
      <c r="AZ84" s="11"/>
      <c r="BA84" s="11"/>
      <c r="BB84" s="11"/>
      <c r="BC84" s="11"/>
      <c r="BD84" s="4"/>
      <c r="BE84" s="10"/>
      <c r="BF84" s="9"/>
      <c r="BG84" s="9"/>
      <c r="BH84" s="9"/>
      <c r="BI84" s="9"/>
      <c r="BJ84" s="9"/>
      <c r="BK84" s="9"/>
      <c r="BL84" s="9"/>
      <c r="BM84" s="8"/>
      <c r="BN84" s="8"/>
      <c r="BO84" s="8"/>
      <c r="BP84" s="8"/>
      <c r="BQ84" s="8"/>
      <c r="BR84" s="8"/>
      <c r="BS84" s="8"/>
      <c r="BT84" s="8"/>
      <c r="BU84" s="8"/>
      <c r="BV84" s="7"/>
      <c r="BW84" s="7"/>
      <c r="BX84" s="7"/>
      <c r="BY84" s="7"/>
      <c r="BZ84" s="7"/>
      <c r="CA84" s="7"/>
      <c r="CB84" s="7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</row>
    <row r="85" spans="2:102" s="3" customFormat="1" ht="24" customHeight="1">
      <c r="B85" s="11"/>
      <c r="C85" s="11"/>
      <c r="D85" s="11"/>
      <c r="E85" s="11"/>
      <c r="F85" s="11"/>
      <c r="G85" s="11"/>
      <c r="H85" s="11"/>
      <c r="I85" s="86" t="s">
        <v>88</v>
      </c>
      <c r="J85" s="87"/>
      <c r="K85" s="87"/>
      <c r="L85" s="14"/>
      <c r="M85" s="88" t="str">
        <f>IF(ISBLANK($AZ$73)," ",IF($AW$73&gt;$AZ$73,$O$73,IF($AZ$73&gt;$AW$73,$AF$73)))</f>
        <v xml:space="preserve"> </v>
      </c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9"/>
      <c r="AW85" s="11"/>
      <c r="AX85" s="11"/>
      <c r="AY85" s="11"/>
      <c r="AZ85" s="11"/>
      <c r="BA85" s="11"/>
      <c r="BB85" s="11"/>
      <c r="BC85" s="11"/>
      <c r="BD85" s="4"/>
      <c r="BE85" s="10"/>
      <c r="BF85" s="9"/>
      <c r="BG85" s="9"/>
      <c r="BH85" s="9"/>
      <c r="BI85" s="9"/>
      <c r="BJ85" s="9"/>
      <c r="BK85" s="9"/>
      <c r="BL85" s="9"/>
      <c r="BM85" s="8"/>
      <c r="BN85" s="8"/>
      <c r="BO85" s="8"/>
      <c r="BP85" s="8"/>
      <c r="BQ85" s="8"/>
      <c r="BR85" s="8"/>
      <c r="BS85" s="8"/>
      <c r="BT85" s="8"/>
      <c r="BU85" s="8"/>
      <c r="BV85" s="7"/>
      <c r="BW85" s="7"/>
      <c r="BX85" s="7"/>
      <c r="BY85" s="7"/>
      <c r="BZ85" s="7"/>
      <c r="CA85" s="7"/>
      <c r="CB85" s="7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</row>
    <row r="86" spans="2:102" s="3" customFormat="1" ht="24" customHeight="1">
      <c r="B86" s="11"/>
      <c r="C86" s="11"/>
      <c r="D86" s="11"/>
      <c r="E86" s="11"/>
      <c r="F86" s="11"/>
      <c r="G86" s="11"/>
      <c r="H86" s="11"/>
      <c r="I86" s="86" t="s">
        <v>89</v>
      </c>
      <c r="J86" s="87"/>
      <c r="K86" s="87"/>
      <c r="L86" s="13"/>
      <c r="M86" s="88" t="str">
        <f>IF(ISBLANK($AZ$73)," ",IF($AW$73&lt;$AZ$73,$O$73,IF($AZ$73&lt;$AW$73,$AF$73)))</f>
        <v xml:space="preserve"> </v>
      </c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9"/>
      <c r="AW86" s="11"/>
      <c r="AX86" s="11"/>
      <c r="AY86" s="11"/>
      <c r="AZ86" s="11"/>
      <c r="BA86" s="11"/>
      <c r="BB86" s="11"/>
      <c r="BC86" s="11"/>
      <c r="BD86" s="4"/>
      <c r="BE86" s="10"/>
      <c r="BF86" s="9"/>
      <c r="BG86" s="9"/>
      <c r="BH86" s="9"/>
      <c r="BI86" s="9"/>
      <c r="BJ86" s="9"/>
      <c r="BK86" s="9"/>
      <c r="BL86" s="9"/>
      <c r="BM86" s="8"/>
      <c r="BN86" s="8"/>
      <c r="BO86" s="8"/>
      <c r="BP86" s="8"/>
      <c r="BQ86" s="8"/>
      <c r="BR86" s="8"/>
      <c r="BS86" s="8"/>
      <c r="BT86" s="8"/>
      <c r="BU86" s="8"/>
      <c r="BV86" s="7"/>
      <c r="BW86" s="7"/>
      <c r="BX86" s="7"/>
      <c r="BY86" s="7"/>
      <c r="BZ86" s="7"/>
      <c r="CA86" s="7"/>
      <c r="CB86" s="7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</row>
    <row r="87" spans="2:102" s="3" customFormat="1" ht="24" customHeight="1">
      <c r="B87" s="11"/>
      <c r="C87" s="11"/>
      <c r="D87" s="11"/>
      <c r="E87" s="11"/>
      <c r="F87" s="11"/>
      <c r="G87" s="11"/>
      <c r="H87" s="11"/>
      <c r="I87" s="86" t="s">
        <v>134</v>
      </c>
      <c r="J87" s="87"/>
      <c r="K87" s="87"/>
      <c r="L87" s="13"/>
      <c r="M87" s="88" t="str">
        <f>IF(ISBLANK($AZ$69)," ",IF($AW$69&gt;$AZ$69,$O$69,IF($AZ$69&gt;$AW$69,$AF$69)))</f>
        <v xml:space="preserve"> </v>
      </c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9"/>
      <c r="AW87" s="11"/>
      <c r="AX87" s="11"/>
      <c r="AY87" s="11"/>
      <c r="AZ87" s="11"/>
      <c r="BA87" s="11"/>
      <c r="BB87" s="11"/>
      <c r="BC87" s="11"/>
      <c r="BD87" s="4"/>
      <c r="BE87" s="4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</row>
    <row r="88" spans="2:102" s="3" customFormat="1" ht="24" customHeight="1">
      <c r="B88" s="11"/>
      <c r="C88" s="11"/>
      <c r="D88" s="11"/>
      <c r="E88" s="11"/>
      <c r="F88" s="11"/>
      <c r="G88" s="11"/>
      <c r="H88" s="11"/>
      <c r="I88" s="86" t="s">
        <v>135</v>
      </c>
      <c r="J88" s="87"/>
      <c r="K88" s="87"/>
      <c r="L88" s="13"/>
      <c r="M88" s="88" t="str">
        <f>IF(ISBLANK($AZ$69)," ",IF($AW$69&lt;$AZ$69,$O$69,IF($AZ$69&lt;$AW$69,$AF$69)))</f>
        <v xml:space="preserve"> </v>
      </c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9"/>
      <c r="AW88" s="11"/>
      <c r="AX88" s="11"/>
      <c r="AY88" s="11"/>
      <c r="AZ88" s="11"/>
      <c r="BA88" s="11"/>
      <c r="BB88" s="11"/>
      <c r="BC88" s="11"/>
      <c r="BD88" s="4"/>
      <c r="BE88" s="4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</row>
    <row r="89" spans="2:102" s="3" customFormat="1" ht="24" customHeight="1">
      <c r="B89" s="11"/>
      <c r="C89" s="11"/>
      <c r="D89" s="11"/>
      <c r="E89" s="11"/>
      <c r="F89" s="11"/>
      <c r="G89" s="11"/>
      <c r="H89" s="11"/>
      <c r="I89" s="86" t="s">
        <v>136</v>
      </c>
      <c r="J89" s="87"/>
      <c r="K89" s="87"/>
      <c r="L89" s="13"/>
      <c r="M89" s="88" t="str">
        <f>IF(ISBLANK($AZ$65)," ",IF($AW$65&gt;$AZ$65,$O$65,IF($AZ$65&gt;$AW$65,$AF$65)))</f>
        <v xml:space="preserve"> </v>
      </c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9"/>
      <c r="AW89" s="11"/>
      <c r="AX89" s="11"/>
      <c r="AY89" s="11"/>
      <c r="AZ89" s="11"/>
      <c r="BA89" s="11"/>
      <c r="BB89" s="11"/>
      <c r="BC89" s="11"/>
      <c r="BD89" s="4"/>
      <c r="BE89" s="10"/>
      <c r="BF89" s="9"/>
      <c r="BG89" s="9"/>
      <c r="BH89" s="9"/>
      <c r="BI89" s="9"/>
      <c r="BJ89" s="9"/>
      <c r="BK89" s="9"/>
      <c r="BL89" s="9"/>
      <c r="BM89" s="8"/>
      <c r="BN89" s="8"/>
      <c r="BO89" s="8"/>
      <c r="BP89" s="8"/>
      <c r="BQ89" s="8"/>
      <c r="BR89" s="8"/>
      <c r="BS89" s="8"/>
      <c r="BT89" s="8"/>
      <c r="BU89" s="8"/>
      <c r="BV89" s="7"/>
      <c r="BW89" s="7"/>
      <c r="BX89" s="7"/>
      <c r="BY89" s="7"/>
      <c r="BZ89" s="7"/>
      <c r="CA89" s="7"/>
      <c r="CB89" s="7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</row>
    <row r="90" spans="2:102" s="3" customFormat="1" ht="24" customHeight="1" thickBot="1">
      <c r="B90" s="11"/>
      <c r="C90" s="11"/>
      <c r="D90" s="11"/>
      <c r="E90" s="11"/>
      <c r="F90" s="11"/>
      <c r="G90" s="11"/>
      <c r="H90" s="11"/>
      <c r="I90" s="90" t="s">
        <v>137</v>
      </c>
      <c r="J90" s="91"/>
      <c r="K90" s="91"/>
      <c r="L90" s="12"/>
      <c r="M90" s="92" t="str">
        <f>IF(ISBLANK($AZ$65)," ",IF($AW$65&lt;$AZ$65,$O$65,IF($AZ$65&lt;$AW$65,$AF$65)))</f>
        <v xml:space="preserve"> </v>
      </c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3"/>
      <c r="AW90" s="11"/>
      <c r="AX90" s="11"/>
      <c r="AY90" s="11"/>
      <c r="AZ90" s="11"/>
      <c r="BA90" s="11"/>
      <c r="BB90" s="11"/>
      <c r="BC90" s="11"/>
      <c r="BD90" s="4"/>
      <c r="BE90" s="10"/>
      <c r="BF90" s="9"/>
      <c r="BG90" s="9"/>
      <c r="BH90" s="9"/>
      <c r="BI90" s="9"/>
      <c r="BJ90" s="9"/>
      <c r="BK90" s="9"/>
      <c r="BL90" s="9"/>
      <c r="BM90" s="8"/>
      <c r="BN90" s="8"/>
      <c r="BO90" s="8"/>
      <c r="BP90" s="8"/>
      <c r="BQ90" s="8"/>
      <c r="BR90" s="8"/>
      <c r="BS90" s="8"/>
      <c r="BT90" s="8"/>
      <c r="BU90" s="8"/>
      <c r="BV90" s="7"/>
      <c r="BW90" s="7"/>
      <c r="BX90" s="7"/>
      <c r="BY90" s="7"/>
      <c r="BZ90" s="7"/>
      <c r="CA90" s="7"/>
      <c r="CB90" s="7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</row>
    <row r="91" spans="2:102" s="3" customFormat="1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4"/>
      <c r="BE91" s="10"/>
      <c r="BF91" s="9"/>
      <c r="BG91" s="9"/>
      <c r="BH91" s="9"/>
      <c r="BI91" s="9"/>
      <c r="BJ91" s="9"/>
      <c r="BK91" s="9"/>
      <c r="BL91" s="9"/>
      <c r="BM91" s="8"/>
      <c r="BN91" s="8"/>
      <c r="BO91" s="8"/>
      <c r="BP91" s="8"/>
      <c r="BQ91" s="8"/>
      <c r="BR91" s="8"/>
      <c r="BS91" s="8"/>
      <c r="BT91" s="8"/>
      <c r="BU91" s="8"/>
      <c r="BV91" s="7"/>
      <c r="BW91" s="7"/>
      <c r="BX91" s="7"/>
      <c r="BY91" s="7"/>
      <c r="BZ91" s="7"/>
      <c r="CA91" s="7"/>
      <c r="CB91" s="7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</row>
  </sheetData>
  <mergeCells count="338">
    <mergeCell ref="A6:AS6"/>
    <mergeCell ref="H7:L7"/>
    <mergeCell ref="U7:V7"/>
    <mergeCell ref="X7:AB7"/>
    <mergeCell ref="AL7:AP7"/>
    <mergeCell ref="B8:BC8"/>
    <mergeCell ref="B13:X13"/>
    <mergeCell ref="Y13:Z13"/>
    <mergeCell ref="AE13:BA13"/>
    <mergeCell ref="BB13:BC13"/>
    <mergeCell ref="B14:C14"/>
    <mergeCell ref="D14:X14"/>
    <mergeCell ref="Y14:Z14"/>
    <mergeCell ref="AE14:AF14"/>
    <mergeCell ref="AG14:BA14"/>
    <mergeCell ref="BB14:BC14"/>
    <mergeCell ref="B15:C15"/>
    <mergeCell ref="D15:X15"/>
    <mergeCell ref="Y15:Z15"/>
    <mergeCell ref="AE15:AF15"/>
    <mergeCell ref="Y16:Z16"/>
    <mergeCell ref="AE16:AF16"/>
    <mergeCell ref="B16:C16"/>
    <mergeCell ref="D16:X16"/>
    <mergeCell ref="AG15:BA15"/>
    <mergeCell ref="BB15:BC15"/>
    <mergeCell ref="AG16:BA16"/>
    <mergeCell ref="BB16:BC16"/>
    <mergeCell ref="B17:C17"/>
    <mergeCell ref="D17:X17"/>
    <mergeCell ref="Y17:Z17"/>
    <mergeCell ref="AE17:AF17"/>
    <mergeCell ref="AG17:BA17"/>
    <mergeCell ref="BB17:BC17"/>
    <mergeCell ref="B21:C21"/>
    <mergeCell ref="D21:F21"/>
    <mergeCell ref="G21:I21"/>
    <mergeCell ref="J21:N21"/>
    <mergeCell ref="O21:AV21"/>
    <mergeCell ref="AW21:BA21"/>
    <mergeCell ref="BB21:BC21"/>
    <mergeCell ref="B22:C22"/>
    <mergeCell ref="D22:F22"/>
    <mergeCell ref="G22:I22"/>
    <mergeCell ref="J22:N22"/>
    <mergeCell ref="O22:AD22"/>
    <mergeCell ref="AF22:AV22"/>
    <mergeCell ref="AW22:AX22"/>
    <mergeCell ref="AZ22:BA22"/>
    <mergeCell ref="BB22:BC22"/>
    <mergeCell ref="B23:C23"/>
    <mergeCell ref="D23:F23"/>
    <mergeCell ref="G23:I23"/>
    <mergeCell ref="J23:N23"/>
    <mergeCell ref="O23:AD23"/>
    <mergeCell ref="AF23:AV23"/>
    <mergeCell ref="AW23:AX23"/>
    <mergeCell ref="AZ23:BA23"/>
    <mergeCell ref="BB23:BC23"/>
    <mergeCell ref="B24:C24"/>
    <mergeCell ref="D24:F24"/>
    <mergeCell ref="G24:I24"/>
    <mergeCell ref="J24:N24"/>
    <mergeCell ref="O24:AD24"/>
    <mergeCell ref="AF24:AV24"/>
    <mergeCell ref="AW24:AX24"/>
    <mergeCell ref="AZ24:BA24"/>
    <mergeCell ref="BB24:BC24"/>
    <mergeCell ref="B25:C25"/>
    <mergeCell ref="D25:F25"/>
    <mergeCell ref="G25:I25"/>
    <mergeCell ref="J25:N25"/>
    <mergeCell ref="O25:AD25"/>
    <mergeCell ref="AF25:AV25"/>
    <mergeCell ref="AW25:AX25"/>
    <mergeCell ref="AZ25:BA25"/>
    <mergeCell ref="BB25:BC25"/>
    <mergeCell ref="B26:C26"/>
    <mergeCell ref="D26:F26"/>
    <mergeCell ref="G26:I26"/>
    <mergeCell ref="J26:N26"/>
    <mergeCell ref="O26:AD26"/>
    <mergeCell ref="AF26:AV26"/>
    <mergeCell ref="AW26:AX26"/>
    <mergeCell ref="AZ26:BA26"/>
    <mergeCell ref="BB26:BC26"/>
    <mergeCell ref="B27:C27"/>
    <mergeCell ref="D27:F27"/>
    <mergeCell ref="G27:I27"/>
    <mergeCell ref="J27:N27"/>
    <mergeCell ref="O27:AD27"/>
    <mergeCell ref="AF27:AV27"/>
    <mergeCell ref="AW27:AX27"/>
    <mergeCell ref="AZ27:BA27"/>
    <mergeCell ref="BB27:BC27"/>
    <mergeCell ref="B28:C28"/>
    <mergeCell ref="D28:F28"/>
    <mergeCell ref="G28:I28"/>
    <mergeCell ref="J28:N28"/>
    <mergeCell ref="O28:AD28"/>
    <mergeCell ref="AF28:AV28"/>
    <mergeCell ref="AW28:AX28"/>
    <mergeCell ref="AZ28:BA28"/>
    <mergeCell ref="BB28:BC28"/>
    <mergeCell ref="B29:C29"/>
    <mergeCell ref="D29:F29"/>
    <mergeCell ref="G29:I29"/>
    <mergeCell ref="J29:N29"/>
    <mergeCell ref="O29:AD29"/>
    <mergeCell ref="AF29:AV29"/>
    <mergeCell ref="AW29:AX29"/>
    <mergeCell ref="AZ29:BA29"/>
    <mergeCell ref="BB29:BC29"/>
    <mergeCell ref="B30:C30"/>
    <mergeCell ref="D30:F30"/>
    <mergeCell ref="G30:I30"/>
    <mergeCell ref="J30:N30"/>
    <mergeCell ref="O30:AD30"/>
    <mergeCell ref="AF30:AV30"/>
    <mergeCell ref="AW30:AX30"/>
    <mergeCell ref="AZ30:BA30"/>
    <mergeCell ref="BB30:BC30"/>
    <mergeCell ref="B31:C31"/>
    <mergeCell ref="D31:F31"/>
    <mergeCell ref="G31:I31"/>
    <mergeCell ref="J31:N31"/>
    <mergeCell ref="O31:AD31"/>
    <mergeCell ref="AF31:AV31"/>
    <mergeCell ref="AW31:AX31"/>
    <mergeCell ref="AZ31:BA31"/>
    <mergeCell ref="BB31:BC31"/>
    <mergeCell ref="B32:C32"/>
    <mergeCell ref="D32:F32"/>
    <mergeCell ref="G32:I32"/>
    <mergeCell ref="J32:N32"/>
    <mergeCell ref="O32:AD32"/>
    <mergeCell ref="AF32:AV32"/>
    <mergeCell ref="AW32:AX32"/>
    <mergeCell ref="AZ32:BA32"/>
    <mergeCell ref="BB32:BC32"/>
    <mergeCell ref="B33:C33"/>
    <mergeCell ref="D33:F33"/>
    <mergeCell ref="G33:I33"/>
    <mergeCell ref="J33:N33"/>
    <mergeCell ref="BB33:BC33"/>
    <mergeCell ref="AW33:AX33"/>
    <mergeCell ref="AZ33:BA33"/>
    <mergeCell ref="E37:AD37"/>
    <mergeCell ref="AE37:AG37"/>
    <mergeCell ref="AH37:AJ37"/>
    <mergeCell ref="AK37:AO37"/>
    <mergeCell ref="AP37:AR37"/>
    <mergeCell ref="O33:AD33"/>
    <mergeCell ref="AF33:AV33"/>
    <mergeCell ref="AK38:AL38"/>
    <mergeCell ref="AN38:AO38"/>
    <mergeCell ref="AE38:AG38"/>
    <mergeCell ref="AH38:AJ38"/>
    <mergeCell ref="AP40:AR40"/>
    <mergeCell ref="E41:F41"/>
    <mergeCell ref="G41:AD41"/>
    <mergeCell ref="AE41:AG41"/>
    <mergeCell ref="AH41:AJ41"/>
    <mergeCell ref="AK41:AL41"/>
    <mergeCell ref="AN41:AO41"/>
    <mergeCell ref="AP41:AR41"/>
    <mergeCell ref="E40:F40"/>
    <mergeCell ref="G40:AD40"/>
    <mergeCell ref="AP38:AR38"/>
    <mergeCell ref="E39:F39"/>
    <mergeCell ref="G39:AD39"/>
    <mergeCell ref="AE39:AG39"/>
    <mergeCell ref="AH39:AJ39"/>
    <mergeCell ref="AK39:AL39"/>
    <mergeCell ref="AN39:AO39"/>
    <mergeCell ref="AP39:AR39"/>
    <mergeCell ref="E38:F38"/>
    <mergeCell ref="G38:AD38"/>
    <mergeCell ref="AH43:AJ43"/>
    <mergeCell ref="AK43:AO43"/>
    <mergeCell ref="AK40:AL40"/>
    <mergeCell ref="AN40:AO40"/>
    <mergeCell ref="AP43:AR43"/>
    <mergeCell ref="E44:F44"/>
    <mergeCell ref="G44:AD44"/>
    <mergeCell ref="AE44:AG44"/>
    <mergeCell ref="AH44:AJ44"/>
    <mergeCell ref="AK44:AL44"/>
    <mergeCell ref="AN44:AO44"/>
    <mergeCell ref="AP44:AR44"/>
    <mergeCell ref="E43:AD43"/>
    <mergeCell ref="AE43:AG43"/>
    <mergeCell ref="AE40:AG40"/>
    <mergeCell ref="AH40:AJ40"/>
    <mergeCell ref="E45:F45"/>
    <mergeCell ref="G45:AD45"/>
    <mergeCell ref="AE45:AG45"/>
    <mergeCell ref="AH45:AJ45"/>
    <mergeCell ref="AK45:AL45"/>
    <mergeCell ref="AN45:AO45"/>
    <mergeCell ref="AP45:AR45"/>
    <mergeCell ref="E46:F46"/>
    <mergeCell ref="G46:AD46"/>
    <mergeCell ref="AE46:AG46"/>
    <mergeCell ref="AH46:AJ46"/>
    <mergeCell ref="AK46:AL46"/>
    <mergeCell ref="AN46:AO46"/>
    <mergeCell ref="AP46:AR46"/>
    <mergeCell ref="AK47:AL47"/>
    <mergeCell ref="AN47:AO47"/>
    <mergeCell ref="AP47:AR47"/>
    <mergeCell ref="B50:BC50"/>
    <mergeCell ref="E47:F47"/>
    <mergeCell ref="G47:AD47"/>
    <mergeCell ref="AE47:AG47"/>
    <mergeCell ref="AH47:AJ47"/>
    <mergeCell ref="H53:L53"/>
    <mergeCell ref="U53:V53"/>
    <mergeCell ref="X53:AB53"/>
    <mergeCell ref="AL53:AP53"/>
    <mergeCell ref="B56:C56"/>
    <mergeCell ref="D56:I56"/>
    <mergeCell ref="J56:N56"/>
    <mergeCell ref="O56:AV56"/>
    <mergeCell ref="AW56:BA56"/>
    <mergeCell ref="BB56:BC56"/>
    <mergeCell ref="B57:C58"/>
    <mergeCell ref="D57:I58"/>
    <mergeCell ref="J57:N58"/>
    <mergeCell ref="O57:AD57"/>
    <mergeCell ref="AF57:AV57"/>
    <mergeCell ref="AW57:AX58"/>
    <mergeCell ref="AY57:AY58"/>
    <mergeCell ref="AZ57:BA58"/>
    <mergeCell ref="BB57:BC58"/>
    <mergeCell ref="O58:AD58"/>
    <mergeCell ref="AF58:AV58"/>
    <mergeCell ref="B60:C60"/>
    <mergeCell ref="D60:I60"/>
    <mergeCell ref="J60:N60"/>
    <mergeCell ref="O60:AV60"/>
    <mergeCell ref="AW60:BA60"/>
    <mergeCell ref="BB60:BC60"/>
    <mergeCell ref="AW61:AX62"/>
    <mergeCell ref="AY61:AY62"/>
    <mergeCell ref="AZ61:BA62"/>
    <mergeCell ref="B61:C62"/>
    <mergeCell ref="D61:I62"/>
    <mergeCell ref="J61:N62"/>
    <mergeCell ref="O61:AD61"/>
    <mergeCell ref="BB61:BC62"/>
    <mergeCell ref="O62:AD62"/>
    <mergeCell ref="AF62:AV62"/>
    <mergeCell ref="B64:C64"/>
    <mergeCell ref="D64:I64"/>
    <mergeCell ref="J64:N64"/>
    <mergeCell ref="O64:AV64"/>
    <mergeCell ref="AW64:BA64"/>
    <mergeCell ref="BB64:BC64"/>
    <mergeCell ref="AF61:AV61"/>
    <mergeCell ref="AW65:AX66"/>
    <mergeCell ref="AY65:AY66"/>
    <mergeCell ref="AZ65:BA66"/>
    <mergeCell ref="B65:C66"/>
    <mergeCell ref="D65:I66"/>
    <mergeCell ref="J65:N66"/>
    <mergeCell ref="O65:AD65"/>
    <mergeCell ref="BB65:BC66"/>
    <mergeCell ref="O66:AD66"/>
    <mergeCell ref="AF66:AV66"/>
    <mergeCell ref="B68:C68"/>
    <mergeCell ref="D68:I68"/>
    <mergeCell ref="J68:N68"/>
    <mergeCell ref="O68:AV68"/>
    <mergeCell ref="AW68:BA68"/>
    <mergeCell ref="BB68:BC68"/>
    <mergeCell ref="AF65:AV65"/>
    <mergeCell ref="AW69:AX70"/>
    <mergeCell ref="AY69:AY70"/>
    <mergeCell ref="AZ69:BA70"/>
    <mergeCell ref="B69:C70"/>
    <mergeCell ref="D69:I70"/>
    <mergeCell ref="J69:N70"/>
    <mergeCell ref="O69:AD69"/>
    <mergeCell ref="BB69:BC70"/>
    <mergeCell ref="O70:AD70"/>
    <mergeCell ref="AF70:AV70"/>
    <mergeCell ref="B72:C72"/>
    <mergeCell ref="D72:I72"/>
    <mergeCell ref="J72:N72"/>
    <mergeCell ref="O72:AV72"/>
    <mergeCell ref="AW72:BA72"/>
    <mergeCell ref="BB72:BC72"/>
    <mergeCell ref="AF69:AV69"/>
    <mergeCell ref="AW73:AX74"/>
    <mergeCell ref="AY73:AY74"/>
    <mergeCell ref="AZ73:BA74"/>
    <mergeCell ref="B73:C74"/>
    <mergeCell ref="D73:I74"/>
    <mergeCell ref="J73:N74"/>
    <mergeCell ref="O73:AD73"/>
    <mergeCell ref="BB73:BC74"/>
    <mergeCell ref="O74:AD74"/>
    <mergeCell ref="AF74:AV74"/>
    <mergeCell ref="B76:C76"/>
    <mergeCell ref="D76:I76"/>
    <mergeCell ref="J76:N76"/>
    <mergeCell ref="O76:AV76"/>
    <mergeCell ref="AW76:BA76"/>
    <mergeCell ref="BB76:BC76"/>
    <mergeCell ref="AF73:AV73"/>
    <mergeCell ref="B77:C78"/>
    <mergeCell ref="D77:I78"/>
    <mergeCell ref="J77:N78"/>
    <mergeCell ref="O77:AD77"/>
    <mergeCell ref="BB77:BC78"/>
    <mergeCell ref="O78:AD78"/>
    <mergeCell ref="AF78:AV78"/>
    <mergeCell ref="I83:K83"/>
    <mergeCell ref="M83:AV83"/>
    <mergeCell ref="AF77:AV77"/>
    <mergeCell ref="AW77:AX78"/>
    <mergeCell ref="AY77:AY78"/>
    <mergeCell ref="AZ77:BA78"/>
    <mergeCell ref="I84:K84"/>
    <mergeCell ref="M84:AV84"/>
    <mergeCell ref="I85:K85"/>
    <mergeCell ref="M85:AV85"/>
    <mergeCell ref="I86:K86"/>
    <mergeCell ref="M86:AV86"/>
    <mergeCell ref="I87:K87"/>
    <mergeCell ref="M87:AV87"/>
    <mergeCell ref="I90:K90"/>
    <mergeCell ref="M90:AV90"/>
    <mergeCell ref="I88:K88"/>
    <mergeCell ref="M88:AV88"/>
    <mergeCell ref="I89:K89"/>
    <mergeCell ref="M89:AV89"/>
  </mergeCells>
  <pageMargins left="0.78740157499999996" right="0.78740157499999996" top="0.984251969" bottom="0.984251969" header="0.4921259845" footer="0.4921259845"/>
  <pageSetup paperSize="9" scale="91" orientation="portrait" r:id="rId1"/>
  <headerFooter alignWithMargins="0"/>
  <rowBreaks count="1" manualBreakCount="1">
    <brk id="50" max="55" man="1"/>
  </rowBreaks>
  <colBreaks count="1" manualBreakCount="1"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Mannschaften</vt:lpstr>
      <vt:lpstr>Spielplan</vt:lpstr>
      <vt:lpstr>Tabelle3</vt:lpstr>
      <vt:lpstr>Spielplan!Druckbereich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2011-12-27T16:06:40Z</dcterms:created>
  <dcterms:modified xsi:type="dcterms:W3CDTF">2011-12-28T12:31:36Z</dcterms:modified>
</cp:coreProperties>
</file>